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MIREYA\Desktop\MIREYA 2021\PLANES INSTITUCIONALES 2022\PLANES INSTITUCIONALES 2022 FINALES\"/>
    </mc:Choice>
  </mc:AlternateContent>
  <xr:revisionPtr revIDLastSave="0" documentId="8_{70C9A1C6-FA3B-477A-A669-1AF3C21F329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G35" i="1"/>
  <c r="G41" i="1"/>
  <c r="G29" i="1"/>
  <c r="G23" i="1"/>
  <c r="G14" i="1"/>
  <c r="G11" i="1"/>
  <c r="G48" i="1" l="1"/>
  <c r="G47" i="1"/>
  <c r="G53" i="1" l="1"/>
  <c r="G50" i="1"/>
  <c r="G54" i="1" s="1"/>
  <c r="G55" i="1" l="1"/>
  <c r="H53" i="1" s="1"/>
  <c r="G49" i="1"/>
</calcChain>
</file>

<file path=xl/sharedStrings.xml><?xml version="1.0" encoding="utf-8"?>
<sst xmlns="http://schemas.openxmlformats.org/spreadsheetml/2006/main" count="111" uniqueCount="107">
  <si>
    <t>EMPRESA DE SERVICIOS PÚBLICOS DOMICILIARIOS DE DUITAMA</t>
  </si>
  <si>
    <t>EMPODUITAMA S.A E.S.P.</t>
  </si>
  <si>
    <t>OFICINA ASESORA DE PLANEACIÓN</t>
  </si>
  <si>
    <t xml:space="preserve">SISTEMA </t>
  </si>
  <si>
    <t>SUBSISTEMA</t>
  </si>
  <si>
    <t>COMPONENTE</t>
  </si>
  <si>
    <t>SUB-COMPONENTES</t>
  </si>
  <si>
    <t xml:space="preserve">ACTIVIDADES </t>
  </si>
  <si>
    <t>PRESUPUESTO ASIGNADO</t>
  </si>
  <si>
    <t>ACTIVIDADES  DE  EJECUCIÓN</t>
  </si>
  <si>
    <t xml:space="preserve"> ACUEDUCTO</t>
  </si>
  <si>
    <t>PRODUCCIÓN DE AGUA POTABLE</t>
  </si>
  <si>
    <t>CAPTACIÓN</t>
  </si>
  <si>
    <t>Expansión sistema de captación</t>
  </si>
  <si>
    <t>Ejecución de  proyectos de rehabilitación, expansión y reposición de los componentes  de CAPTACIÓN, ADUCCIÓN  PRETRATAMIENTO Y TRATAMIENTO del sistema general de acueducto de los  sectores Hidráulicos N° 1 SURBA N° 2 MILAGROSA, N° 3 BOYACOGUA, y N° 4 ESTACIÓN MORENO del  Acueducto Urbano del Municipio.</t>
  </si>
  <si>
    <t>Reposición sistemas de captación</t>
  </si>
  <si>
    <t>ADUCCIÓN / CONDUCCIÓN</t>
  </si>
  <si>
    <t>Expansión sistema de aducción / conducción</t>
  </si>
  <si>
    <t>Reposición sistemas de aducción / conducción</t>
  </si>
  <si>
    <t>Ejecución de proyectos de rehabilitación, expansión y reposición de la infraestructura de los componentes de aducción-conducción del sistema general de acueducto.</t>
  </si>
  <si>
    <t>Formulación de estudios previos y de conveniencia para la adquisición y legalización de predios y franjas por donde pasan o pasaran redes principales y secundarias del sistema general del acueducto urbano</t>
  </si>
  <si>
    <t xml:space="preserve">PRETRATAMIENTO / TRATAMIENTO </t>
  </si>
  <si>
    <t>Expansión sistemas de pre y  tratamiento</t>
  </si>
  <si>
    <t>Estudio, análisis y priorización de proyectos de rehabilitación, expansión y reposición,  de los componentes de pre tratamiento y tratamiento  de los sistemas hidráulicos Surba, Boyacogua, estación moreno  y milagrosa. Obras y actividades complementarias de estructuras, mejoramiento y adecuación de infraestructura física.</t>
  </si>
  <si>
    <t>Reposición sistemas de pre y tratamiento</t>
  </si>
  <si>
    <t>Estudio, análisis y priorización de proyectos  de rehabilitación de torres de aireación, cámara de cloración de plantas Surba y Milagrosa. Implementación de sistemas de macro medición, estaciones de medición y control de caudales y presión.</t>
  </si>
  <si>
    <t>Expansión sistemas de  pre y tratamiento</t>
  </si>
  <si>
    <t>Ejecución de proyectos de rehabilitación, expansión y reposición de la infraestructura de los componentes de pre tratamiento y tratamiento del sistema general de acueducto. Formulación de estudios previos y de conveniencia para la adquisición y legalización de predios y franjas por donde pasan o pasaran redes principales y secundarias del sistema general del acueducto urbano</t>
  </si>
  <si>
    <t>Macro medición- Medición y control</t>
  </si>
  <si>
    <t>Ejecución de proyectos de rehabilitación, expansión y reposición de la infraestructura de los componentes de pre tratamiento del sistema general de acueducto.</t>
  </si>
  <si>
    <t>TRANSPORTE Y DISTRIBUCIÓN</t>
  </si>
  <si>
    <t xml:space="preserve"> DISTRIBUCIÓN</t>
  </si>
  <si>
    <t>Expansión sistemas de distribución</t>
  </si>
  <si>
    <t>Estudio, análisis y priorización de proyectos de  rehabilitación, expansión y reposición de los componentes de DISTRIBUCIÓN  de redes  de los sistemas  hidráulicos Surba, Boyacogua, estación moreno  y milagrosa. compensación.</t>
  </si>
  <si>
    <t>Reposición sistemas de distribución</t>
  </si>
  <si>
    <t>Estudio, análisis y priorización  de proyectos de SECTORIZACIÓN, construcción de estaciones de regulación de caudales de los sistemas hidráulicos  Surba, estación moreno, milagrosa, Boyacogua, estación de bombeo.-</t>
  </si>
  <si>
    <t xml:space="preserve">Sectorización </t>
  </si>
  <si>
    <t>Elaboración y ejecución de proyectos de  optimización de redes principales, secundarias, válvulas, cajas, ventosas, purgas de lodos, macro medidores, detección de fugas, conexiones erradas, del sistema general de acueducto, con equipos  y maquinaria de tecnología de punta.</t>
  </si>
  <si>
    <t>Ejecución de proyectos de rehabilitación, expansión y reposición de la infraestructura de REDES y demás  los componentes  del sistema general de acueducto.</t>
  </si>
  <si>
    <t>Elaboración de estudios de interventoría para el seguimiento a obras y actividades de proyectos del sistema general de acueducto.</t>
  </si>
  <si>
    <t>OTROS GASTOS SISTEMAS DE ACUEDUCTO</t>
  </si>
  <si>
    <t xml:space="preserve">OTROS GASTOS SISTEMAS DE ACUEDUCTO </t>
  </si>
  <si>
    <t>Formulación de estudios y diseños</t>
  </si>
  <si>
    <t>Ejecución de  actividades encaminados a garantizar la prestación eficiente del  servicio en condiciones técnicas, con la formulación de  programas y proyectos de PREINVERSION del sistema general de acueducto y su infraestructura  en los  sectores hidráulicos N° 1 SURBA N° 2 MILAGROSA, N° 3  BOYACOGUA  y N° 4 ESTACIÓN MORENO del Acueducto Urbano del Municipio.</t>
  </si>
  <si>
    <t>Formulación estudios sobre gestión del riesgo, aplicabilidad de normas y decretos.</t>
  </si>
  <si>
    <t>Cuencas hidrográficas- reforestaciones- adquisición predios de interés hídrico.</t>
  </si>
  <si>
    <t>ALCANTARILLADO</t>
  </si>
  <si>
    <t xml:space="preserve">RECOLECCIÓN Y TRANSPORTE </t>
  </si>
  <si>
    <t xml:space="preserve">Expansión sistema de recolección y transporte </t>
  </si>
  <si>
    <t>Ejecución de  proyectos rehabilitación, expansión y reposición de redes principales y secundarias de los componentes de RECOLECCIÓN Y TRANSPORTE en sectores Hidráulicos N° 1 SURBA. N° 2 MILAGROSA, N° 3 BOYACOGUA, y N° 4 ESTACIÓN MORENO pertenecientes al Sistema General de ALCANTARILLADO  Urbano del Municipio.</t>
  </si>
  <si>
    <t xml:space="preserve">Ejecución de proyectos de rehabilitación, expansión y reposición de la infraestructura de REDES y demás  los componentes  del sistema general de Alcantarillado </t>
  </si>
  <si>
    <t>Rehabilitación sistema de recolección y transporte</t>
  </si>
  <si>
    <t>Elaboración de estudios de interventoría para el seguimiento a obras y actividades de proyectos del sistema general de alcantarillado.</t>
  </si>
  <si>
    <t>Formulación de estudios para contratación de interventorias externas de obras y actividades del sistema general de alcantarillado, planes, programas y proyectos para el fortalecimiento institucional del servicio de alcantarillado.</t>
  </si>
  <si>
    <t xml:space="preserve">OTROS GASTOS SISTEMAS DE ALCANTARILLADO </t>
  </si>
  <si>
    <t>OTROS GASTOS SISTEMAS DE ALCANTARILLADO</t>
  </si>
  <si>
    <t>Ejecución de  actividades encaminados a garantizar la prestación eficiente del  servicio en condiciones técnicas, con la formulación de  programas y proyectos de PREINVERSIÓN del sistema general de alcantarillado y su infraestructura  en los  sectores hidráulicos N° 1 SURBA N° 2 MILAGROSA, N° 3  BOYACOGUA  y N° 4 ESTACIÓN MORENO del Acueducto Urbano del Municipio.</t>
  </si>
  <si>
    <t>Elaboración proyecto para el manejo de aceites usados, obras de mantenimiento de vertimientos, estructuras de conexión y emisarios finales, Programa de protección de rondas, Puesta en marcha programa de aceites usados.</t>
  </si>
  <si>
    <t xml:space="preserve">Inventario usuarios especiales de alcantarillado </t>
  </si>
  <si>
    <t xml:space="preserve">TOTAL INVERSIONES PROYECTADAS ACUEDUCTO </t>
  </si>
  <si>
    <t xml:space="preserve">TOTAL INVERSIONES PROYECTADAS ALCANTARILLADO </t>
  </si>
  <si>
    <t xml:space="preserve"> SUBTOTAL</t>
  </si>
  <si>
    <t>TOTAL INVERSIONES PROYECTADAS ALCANTARILLADO</t>
  </si>
  <si>
    <t>RECURSOS PROPIOS Y TRANSFERENCIAS</t>
  </si>
  <si>
    <t>SUBTOTAL ACUEDUCTO</t>
  </si>
  <si>
    <t>SUBTOTAL ALCANTARILLADO</t>
  </si>
  <si>
    <t>TOTAL INVERSIONES ACUEDUCTO Y ALCANTARILLADO</t>
  </si>
  <si>
    <t xml:space="preserve">PROYECTÓ </t>
  </si>
  <si>
    <t xml:space="preserve">REVISÓ </t>
  </si>
  <si>
    <t>REVISÓ Y APROBÓ</t>
  </si>
  <si>
    <t>JEFE OFICINA ASESORA DE PLANEACIÓN</t>
  </si>
  <si>
    <t xml:space="preserve">SUBGERENTE GENERAL TÉCNICO Y OPERATIVO  </t>
  </si>
  <si>
    <t>PROFESIONAL ESPECIALIZADO PROYECTOS</t>
  </si>
  <si>
    <t>PLAN OPERATIVO ANUAL DE INVERSIONES AÑO  2022</t>
  </si>
  <si>
    <t>INVERSIÓN AÑO 2022</t>
  </si>
  <si>
    <t xml:space="preserve">Formulación de  proyectos de consultorías  para mejorar el sistema general de acueducto y alcantarrillado y estudios previos para realizar convenios interinstitucionales. </t>
  </si>
  <si>
    <t>Planes actualizados</t>
  </si>
  <si>
    <t xml:space="preserve"> Actualizacion de los  planes maestro de acueducto y alcantarrillado  e implementacion por etapas, actualizacion del plan de contigencia acorde a la estructura tecnica y finanaciera de la Empresa. </t>
  </si>
  <si>
    <t>Formulacion, aprobacion e implementacion del Programa de Uso Eficiente y Ahorro del Agua P.U.E.A.A</t>
  </si>
  <si>
    <t>Formulación de estudios previos para realizar convenios interinstitucionales y Formulación de  proyectos de consultorías  para el sistema general de alcantarillado.</t>
  </si>
  <si>
    <t xml:space="preserve">Actualización planes de contingencia </t>
  </si>
  <si>
    <t xml:space="preserve">Proyectos para mejorar la prestacion del servicio de alcantarrillado. </t>
  </si>
  <si>
    <t>Formulacion, aprobacion e implementacion P.S.M.V.</t>
  </si>
  <si>
    <t>Formulación del Plan de Saneamiento y Manejo de Vertimientos presenetarlo para la revision y aprobacion  ante la autoridad ambiental e Implementación  y cumplimiento de las actividades, programas y proyectos  contemplados y aprobados en el Plan. estudios previos y de conveniencia para la ejecucion de los proyectos aprobados en el plan y legalización de predios y franjas por donde pasan o pasaran redes principales y secundarias del sistema general de alcantarillado urbano.</t>
  </si>
  <si>
    <t xml:space="preserve">Identificacion de usuarios especiales, solicitud de cumplimiento a norma de vertimientos, la Resolución 0631 de 2015 y reporte ante la autoridad ambiental. </t>
  </si>
  <si>
    <t xml:space="preserve">ING. ANA MIREYA IBAÑEZ FONSECA </t>
  </si>
  <si>
    <t xml:space="preserve">Vo Bo. ING. CAMILO ANDRES CASTRO MORENO </t>
  </si>
  <si>
    <t xml:space="preserve">Ejecucion de planes de establecimiento y manejo forestal en las rondas de protección  </t>
  </si>
  <si>
    <t xml:space="preserve">Ejecución de  proyectos de rehabilitación, expansión y reposición, de  laboratorio central Surba, laboratorios auxiliares plantas milagrosa, Boyacogua, y Surba,  implementación de programas preventivos y correctivos de equipos mecánicos y eléctricos. Implementación de sistemas de macro medición, estaciones de medición y control de caudales y presión, ejecucion de proyecto de cambio de lechos filtrantes en Boyacogua. </t>
  </si>
  <si>
    <t>Estudio, análisis y priorización de proyectos de rehabilitación, expansión y reposición  de los tanques de almacenamiento y compensación  de agua potable ( tanque bajos, altos y subsistemas)  de los sistemas hidráulicos  Surba, milagrosa, estación moreno, Boyacogua, estación de bombeo. Formulación y ejecución de  proyectos de optimización de los puntos toma muestra y de control  de calidad del sistema general de acueducto. Construccion de los tanques del Rincon del Cargua y San Jose alto.</t>
  </si>
  <si>
    <t>Formulación del programa, presentarlo para la revision y aprobacion  ante la autoridad ambienta e Implementación  y cumplimiento de las actividades, programas y proyectos  contemplados y aprobados en el Programa.</t>
  </si>
  <si>
    <t>Formulación de estudios para contratación de interventorias externas de obras y actividades del sistema general de acueducto, proyectos ambientales, cuencas hidrográficas, planes, programas y proyectos para el fortalecimiento institucional del servicio de acueducto y alcantarillado aplicables y segun las normas y decretos vigentes.</t>
  </si>
  <si>
    <t>Adquisición de predios de interés hídrico.</t>
  </si>
  <si>
    <t>Estudio, análisis y priorización de proyectos de  rehabilitación, expansión y reposición de los componentes de DISTRIBUCIÓN  de redes  de los sistemas  de alcantarillado de la ciudad de Duitama.</t>
  </si>
  <si>
    <t>Ejecución de proyectos de rehabilitación, expansión y reposición de la infraestructura de REDES y demás  los componentes  del sistema general de alcantarillado.</t>
  </si>
  <si>
    <t>Formulación de proyectos para el seguimiento y evaluación de obras de impacto a través de consultorías e Interventoría técnicas, administrativas, financieras y ambientales de las diferentes obras que la entidad contrata y que por su magnitud requieran su acompañamiento con personal idóneo externo, revision y ajuste a los estudios de la quebrada la aroma e inicio de esta obra.</t>
  </si>
  <si>
    <t>Ejecución de proyectos de rehabilitación, expansión y reposición de la infraestructura de REDES y demás  los componentes  del sistema general de Alcantarillado con colectores e interceptores.</t>
  </si>
  <si>
    <t xml:space="preserve">GERENTE: SANDRA CONSTAZA CORREDOR RODRIGUEZ </t>
  </si>
  <si>
    <t xml:space="preserve">MISIÒN: Prestar servicios públicos domiciliarios de acueducto y alcantarillado en el municipio de Duitama con calidad, continuidad y cobertura a través de la mejora continua. </t>
  </si>
  <si>
    <t xml:space="preserve">VISIÒN: Para el año 2028 EMPODUITAMA S.A. E.S.P será referente a nivel regional por mantener altos estándares de calidad, continuidad y cobertura en la prestación de servicios de acueducto y alcantarillado en el municipio de Duitama; a través del desarrollo de proyectos  enfocados en la responsabilidad ambiental, técnica, financiera con sostenibilidad  social y empresarial. </t>
  </si>
  <si>
    <t>Ejecución de proyectos de rehabilitación y reposición de estructuras de captaciones superficiales y subterráneas del sistema general de acueducto.</t>
  </si>
  <si>
    <t>Estudio, análisis y priorización de proyectos de  expansión de captaciones superficiales y subterráneas,  subsistemas de bombeo, pozos profundos, de los sistemas hidráulicos  Surba, milagrosa, estación moreno, Boyacogua, estación de bombeo. Implementación de sistemas de macro medición, estaciones de medición y control de caudales y presión. Estudio, análisis y priorización de proyectos  de rehabilitación y optimización del canal abierto de captación planta Surba.</t>
  </si>
  <si>
    <t>Estudio, análisis y priorización de proyectos de  expansión líneas de aducción  conducción, optimización de válvulas de purga y ventosas de los sistemas hidráulicos  Surba, milagrosa, estación moreno, Boyacogua, estación de bombeo</t>
  </si>
  <si>
    <t>Ejecución de proyectos de reposición de cámaras reductoras de presión, compra y adquisición de equipos, materiales y repuestos para su funcionamiento, de los sistemas hidráulicos  Surba, milagrosa, estación moreno, Boyacogua.</t>
  </si>
  <si>
    <t xml:space="preserve">ESTUDIOS Y DISEÑOS </t>
  </si>
  <si>
    <t xml:space="preserve">Actualizar estudios y diseños de la STAR </t>
  </si>
  <si>
    <t xml:space="preserve">Vo Bo. ING. MARIO FERNANDO TORRES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</si>
</sst>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(&quot;$&quot;* #,##0.0_);_(&quot;$&quot;* \(#,##0.0\);_(&quot;$&quot;* &quot;-&quot;??_);_(@_)"/>
    <numFmt numFmtId="167" formatCode="_-&quot;$&quot;* #,##0.0_-;\-&quot;$&quot;* #,##0.0_-;_-&quot;$&quot;* &quot;-&quot;?_-;_-@_-"/>
    <numFmt numFmtId="168" formatCode="_ &quot;$&quot;\ * #,##0_ ;_ &quot;$&quot;\ * \-#,##0_ ;_ &quot;$&quot;\ * &quot;-&quot;??_ ;_ @_ "/>
    <numFmt numFmtId="169" formatCode="_(&quot;$&quot;\ * #,##0.0_);_(&quot;$&quot;\ * \(#,##0.0\);_(&quot;$&quot;\ * &quot;-&quot;??_);_(@_)"/>
    <numFmt numFmtId="170" formatCode="_(&quot;$&quot;\ * #,##0_);_(&quot;$&quot;\ * \(#,##0\);_(&quot;$&quot;\ * &quot;-&quot;??_);_(@_)"/>
    <numFmt numFmtId="171" formatCode="_-[$$-240A]* #,##0_-;\-[$$-240A]* #,##0_-;_-[$$-240A]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24"/>
      <name val="Calibri"/>
      <family val="2"/>
    </font>
    <font>
      <sz val="24"/>
      <name val="Calibri"/>
      <family val="2"/>
    </font>
    <font>
      <b/>
      <sz val="55"/>
      <name val="Calibri"/>
      <family val="2"/>
    </font>
    <font>
      <b/>
      <sz val="48"/>
      <name val="Calibri"/>
      <family val="2"/>
    </font>
    <font>
      <b/>
      <u/>
      <sz val="36"/>
      <name val="Calibri"/>
      <family val="2"/>
    </font>
    <font>
      <sz val="26"/>
      <name val="Calibri"/>
      <family val="2"/>
    </font>
    <font>
      <b/>
      <sz val="36"/>
      <name val="Calibri"/>
      <family val="2"/>
    </font>
    <font>
      <sz val="28"/>
      <name val="Calibri"/>
      <family val="2"/>
    </font>
    <font>
      <sz val="24"/>
      <color indexed="8"/>
      <name val="Calibri"/>
      <family val="2"/>
    </font>
    <font>
      <b/>
      <u/>
      <sz val="48"/>
      <name val="Calibri"/>
      <family val="2"/>
    </font>
    <font>
      <b/>
      <sz val="36"/>
      <name val="Arial"/>
      <family val="2"/>
    </font>
    <font>
      <sz val="26"/>
      <name val="Arial"/>
      <family val="2"/>
    </font>
    <font>
      <b/>
      <sz val="26"/>
      <name val="Calibri"/>
      <family val="2"/>
    </font>
    <font>
      <b/>
      <u/>
      <sz val="26"/>
      <name val="Calibri"/>
      <family val="2"/>
    </font>
    <font>
      <b/>
      <sz val="22"/>
      <name val="Calibri"/>
      <family val="2"/>
    </font>
    <font>
      <sz val="22"/>
      <name val="Calibri"/>
      <family val="2"/>
    </font>
    <font>
      <b/>
      <sz val="26"/>
      <color indexed="8"/>
      <name val="Calibri"/>
      <family val="2"/>
    </font>
    <font>
      <sz val="22"/>
      <color indexed="8"/>
      <name val="Calibri"/>
      <family val="2"/>
    </font>
    <font>
      <b/>
      <sz val="36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0"/>
      <color indexed="8"/>
      <name val="Arial Narrow"/>
      <family val="2"/>
    </font>
    <font>
      <b/>
      <sz val="18"/>
      <color indexed="8"/>
      <name val="Calibri"/>
      <family val="2"/>
    </font>
    <font>
      <b/>
      <sz val="36"/>
      <name val="Arial Narrow"/>
      <family val="2"/>
    </font>
    <font>
      <b/>
      <sz val="20"/>
      <color indexed="8"/>
      <name val="Arial Narrow"/>
      <family val="2"/>
    </font>
    <font>
      <sz val="3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FCB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B050"/>
      </top>
      <bottom style="thin">
        <color indexed="64"/>
      </bottom>
      <diagonal/>
    </border>
    <border>
      <left style="medium">
        <color indexed="64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B050"/>
      </right>
      <top/>
      <bottom/>
      <diagonal/>
    </border>
    <border>
      <left style="medium">
        <color indexed="64"/>
      </left>
      <right style="medium">
        <color rgb="FF00B050"/>
      </right>
      <top/>
      <bottom style="medium">
        <color indexed="64"/>
      </bottom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thin">
        <color indexed="64"/>
      </top>
      <bottom style="medium">
        <color rgb="FF00B050"/>
      </bottom>
      <diagonal/>
    </border>
    <border>
      <left/>
      <right/>
      <top style="medium">
        <color rgb="FF00B050"/>
      </top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/>
      <right style="medium">
        <color rgb="FF00B050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/>
      <top style="thin">
        <color indexed="64"/>
      </top>
      <bottom style="medium">
        <color rgb="FF00B050"/>
      </bottom>
      <diagonal/>
    </border>
    <border>
      <left/>
      <right style="medium">
        <color rgb="FF00B050"/>
      </right>
      <top style="thin">
        <color indexed="64"/>
      </top>
      <bottom style="medium">
        <color rgb="FF00B05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B050"/>
      </bottom>
      <diagonal/>
    </border>
    <border>
      <left style="thin">
        <color indexed="64"/>
      </left>
      <right/>
      <top style="medium">
        <color rgb="FF00B050"/>
      </top>
      <bottom style="medium">
        <color rgb="FF00B050"/>
      </bottom>
      <diagonal/>
    </border>
    <border>
      <left style="medium">
        <color indexed="64"/>
      </left>
      <right style="medium">
        <color rgb="FF00B050"/>
      </right>
      <top style="medium">
        <color indexed="64"/>
      </top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rgb="FF00B050"/>
      </bottom>
      <diagonal/>
    </border>
    <border>
      <left/>
      <right style="medium">
        <color rgb="FF00B050"/>
      </right>
      <top style="medium">
        <color indexed="64"/>
      </top>
      <bottom style="thin">
        <color indexed="64"/>
      </bottom>
      <diagonal/>
    </border>
    <border>
      <left style="medium">
        <color rgb="FF00B050"/>
      </left>
      <right/>
      <top/>
      <bottom style="thin">
        <color indexed="64"/>
      </bottom>
      <diagonal/>
    </border>
    <border>
      <left/>
      <right/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/>
      <bottom style="medium">
        <color rgb="FF00B050"/>
      </bottom>
      <diagonal/>
    </border>
    <border>
      <left/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/>
      <top/>
      <bottom style="medium">
        <color rgb="FF00B05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/>
    <xf numFmtId="0" fontId="20" fillId="0" borderId="0" xfId="0" applyFont="1"/>
    <xf numFmtId="171" fontId="0" fillId="0" borderId="0" xfId="2" applyNumberFormat="1" applyFont="1"/>
    <xf numFmtId="0" fontId="24" fillId="0" borderId="0" xfId="0" applyFont="1" applyAlignment="1">
      <alignment vertical="center" wrapText="1"/>
    </xf>
    <xf numFmtId="0" fontId="2" fillId="0" borderId="0" xfId="0" applyFont="1" applyFill="1"/>
    <xf numFmtId="0" fontId="4" fillId="4" borderId="8" xfId="0" applyFont="1" applyFill="1" applyBorder="1" applyAlignment="1">
      <alignment horizontal="justify" vertical="center" wrapText="1"/>
    </xf>
    <xf numFmtId="0" fontId="10" fillId="4" borderId="24" xfId="0" applyFont="1" applyFill="1" applyBorder="1" applyAlignment="1">
      <alignment horizontal="justify" vertical="center" wrapText="1"/>
    </xf>
    <xf numFmtId="0" fontId="4" fillId="4" borderId="0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justify" vertical="top" wrapText="1"/>
    </xf>
    <xf numFmtId="0" fontId="4" fillId="4" borderId="10" xfId="0" applyFont="1" applyFill="1" applyBorder="1" applyAlignment="1">
      <alignment horizontal="justify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justify" vertical="center"/>
    </xf>
    <xf numFmtId="0" fontId="11" fillId="5" borderId="8" xfId="0" applyFont="1" applyFill="1" applyBorder="1" applyAlignment="1">
      <alignment horizontal="justify" vertical="center" wrapText="1"/>
    </xf>
    <xf numFmtId="0" fontId="4" fillId="4" borderId="43" xfId="0" applyFont="1" applyFill="1" applyBorder="1" applyAlignment="1">
      <alignment horizontal="justify" vertical="center" wrapText="1"/>
    </xf>
    <xf numFmtId="0" fontId="4" fillId="4" borderId="44" xfId="0" applyFont="1" applyFill="1" applyBorder="1" applyAlignment="1">
      <alignment horizontal="justify" vertical="center" wrapText="1"/>
    </xf>
    <xf numFmtId="0" fontId="4" fillId="4" borderId="34" xfId="0" applyFont="1" applyFill="1" applyBorder="1" applyAlignment="1">
      <alignment horizontal="justify" vertical="center" wrapText="1"/>
    </xf>
    <xf numFmtId="0" fontId="4" fillId="5" borderId="0" xfId="0" applyFont="1" applyFill="1" applyBorder="1" applyAlignment="1">
      <alignment horizontal="justify" vertical="center"/>
    </xf>
    <xf numFmtId="0" fontId="4" fillId="5" borderId="15" xfId="0" applyFont="1" applyFill="1" applyBorder="1" applyAlignment="1">
      <alignment horizontal="justify" vertical="center"/>
    </xf>
    <xf numFmtId="0" fontId="4" fillId="5" borderId="15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39" xfId="0" applyFont="1" applyFill="1" applyBorder="1" applyAlignment="1">
      <alignment horizontal="justify" vertical="center" wrapText="1"/>
    </xf>
    <xf numFmtId="0" fontId="11" fillId="4" borderId="8" xfId="0" applyFont="1" applyFill="1" applyBorder="1" applyAlignment="1">
      <alignment horizontal="justify" vertical="center" wrapText="1"/>
    </xf>
    <xf numFmtId="0" fontId="4" fillId="4" borderId="46" xfId="0" applyFont="1" applyFill="1" applyBorder="1" applyAlignment="1">
      <alignment horizontal="justify" vertical="center" wrapText="1"/>
    </xf>
    <xf numFmtId="164" fontId="13" fillId="5" borderId="0" xfId="1" applyFont="1" applyFill="1" applyBorder="1" applyAlignment="1">
      <alignment vertical="center"/>
    </xf>
    <xf numFmtId="0" fontId="4" fillId="5" borderId="8" xfId="0" applyFont="1" applyFill="1" applyBorder="1" applyAlignment="1">
      <alignment horizontal="justify" vertical="center" wrapText="1"/>
    </xf>
    <xf numFmtId="0" fontId="15" fillId="5" borderId="9" xfId="0" applyFont="1" applyFill="1" applyBorder="1" applyAlignment="1">
      <alignment horizontal="center" vertical="center" textRotation="90" wrapText="1"/>
    </xf>
    <xf numFmtId="0" fontId="15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justify" vertical="center" wrapText="1"/>
    </xf>
    <xf numFmtId="3" fontId="17" fillId="0" borderId="17" xfId="0" applyNumberFormat="1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0" fillId="0" borderId="16" xfId="0" applyBorder="1"/>
    <xf numFmtId="167" fontId="17" fillId="0" borderId="17" xfId="0" applyNumberFormat="1" applyFont="1" applyBorder="1" applyAlignment="1">
      <alignment vertical="center" wrapText="1"/>
    </xf>
    <xf numFmtId="168" fontId="18" fillId="0" borderId="17" xfId="1" applyNumberFormat="1" applyFont="1" applyBorder="1" applyAlignment="1">
      <alignment vertical="center" wrapText="1"/>
    </xf>
    <xf numFmtId="3" fontId="17" fillId="0" borderId="41" xfId="0" applyNumberFormat="1" applyFont="1" applyBorder="1" applyAlignment="1">
      <alignment vertical="center" wrapText="1"/>
    </xf>
    <xf numFmtId="164" fontId="13" fillId="0" borderId="8" xfId="1" applyFont="1" applyFill="1" applyBorder="1" applyAlignment="1">
      <alignment vertical="center"/>
    </xf>
    <xf numFmtId="164" fontId="9" fillId="0" borderId="8" xfId="1" applyFont="1" applyFill="1" applyBorder="1" applyAlignment="1">
      <alignment vertical="center" wrapText="1"/>
    </xf>
    <xf numFmtId="169" fontId="9" fillId="0" borderId="11" xfId="1" applyNumberFormat="1" applyFont="1" applyFill="1" applyBorder="1" applyAlignment="1">
      <alignment vertical="center" wrapText="1"/>
    </xf>
    <xf numFmtId="168" fontId="28" fillId="0" borderId="8" xfId="1" applyNumberFormat="1" applyFont="1" applyFill="1" applyBorder="1" applyAlignment="1">
      <alignment vertical="center" wrapText="1"/>
    </xf>
    <xf numFmtId="170" fontId="9" fillId="0" borderId="8" xfId="0" applyNumberFormat="1" applyFont="1" applyFill="1" applyBorder="1" applyAlignment="1">
      <alignment vertical="center" wrapText="1"/>
    </xf>
    <xf numFmtId="170" fontId="9" fillId="0" borderId="8" xfId="0" applyNumberFormat="1" applyFont="1" applyFill="1" applyBorder="1" applyAlignment="1"/>
    <xf numFmtId="170" fontId="9" fillId="0" borderId="11" xfId="0" applyNumberFormat="1" applyFont="1" applyFill="1" applyBorder="1" applyAlignment="1">
      <alignment horizontal="center"/>
    </xf>
    <xf numFmtId="0" fontId="23" fillId="0" borderId="8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6" fillId="5" borderId="47" xfId="0" applyFont="1" applyFill="1" applyBorder="1" applyAlignment="1">
      <alignment horizontal="center" vertical="center" textRotation="90" wrapText="1"/>
    </xf>
    <xf numFmtId="0" fontId="6" fillId="5" borderId="0" xfId="0" applyFont="1" applyFill="1" applyBorder="1" applyAlignment="1">
      <alignment horizontal="center" vertical="center" textRotation="90" wrapText="1"/>
    </xf>
    <xf numFmtId="0" fontId="8" fillId="5" borderId="37" xfId="0" applyFont="1" applyFill="1" applyBorder="1" applyAlignment="1">
      <alignment horizontal="left" vertical="center" wrapText="1"/>
    </xf>
    <xf numFmtId="0" fontId="8" fillId="5" borderId="38" xfId="0" applyFont="1" applyFill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7" fillId="0" borderId="48" xfId="0" applyFont="1" applyBorder="1" applyAlignment="1">
      <alignment horizontal="left" vertical="center" wrapText="1"/>
    </xf>
    <xf numFmtId="0" fontId="17" fillId="0" borderId="49" xfId="0" applyFont="1" applyBorder="1" applyAlignment="1">
      <alignment horizontal="left" vertical="center" wrapText="1"/>
    </xf>
    <xf numFmtId="0" fontId="17" fillId="0" borderId="50" xfId="0" applyFont="1" applyBorder="1" applyAlignment="1">
      <alignment horizontal="left" vertical="center" wrapText="1"/>
    </xf>
    <xf numFmtId="0" fontId="17" fillId="0" borderId="51" xfId="0" applyFont="1" applyBorder="1" applyAlignment="1">
      <alignment horizontal="left" vertical="center" wrapText="1"/>
    </xf>
    <xf numFmtId="164" fontId="13" fillId="0" borderId="38" xfId="1" applyFont="1" applyBorder="1" applyAlignment="1">
      <alignment vertical="center"/>
    </xf>
    <xf numFmtId="164" fontId="13" fillId="0" borderId="24" xfId="1" applyFont="1" applyBorder="1" applyAlignment="1">
      <alignment vertical="center"/>
    </xf>
    <xf numFmtId="164" fontId="13" fillId="0" borderId="41" xfId="1" applyFont="1" applyBorder="1" applyAlignment="1">
      <alignment vertical="center"/>
    </xf>
    <xf numFmtId="0" fontId="17" fillId="0" borderId="12" xfId="0" applyFont="1" applyBorder="1" applyAlignment="1">
      <alignment horizontal="left"/>
    </xf>
    <xf numFmtId="0" fontId="17" fillId="0" borderId="42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35" xfId="0" applyFont="1" applyBorder="1" applyAlignment="1">
      <alignment horizontal="left"/>
    </xf>
    <xf numFmtId="0" fontId="17" fillId="0" borderId="40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3" fontId="3" fillId="0" borderId="15" xfId="0" applyNumberFormat="1" applyFont="1" applyBorder="1" applyAlignment="1">
      <alignment horizontal="left" vertical="center"/>
    </xf>
    <xf numFmtId="3" fontId="3" fillId="0" borderId="17" xfId="0" applyNumberFormat="1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4" fillId="5" borderId="25" xfId="0" applyFont="1" applyFill="1" applyBorder="1" applyAlignment="1">
      <alignment horizontal="justify" vertical="center" wrapText="1"/>
    </xf>
    <xf numFmtId="0" fontId="4" fillId="5" borderId="26" xfId="0" applyFont="1" applyFill="1" applyBorder="1" applyAlignment="1">
      <alignment horizontal="justify" vertical="center" wrapText="1"/>
    </xf>
    <xf numFmtId="0" fontId="0" fillId="5" borderId="10" xfId="0" applyFill="1" applyBorder="1"/>
    <xf numFmtId="0" fontId="14" fillId="5" borderId="25" xfId="0" applyFont="1" applyFill="1" applyBorder="1" applyAlignment="1">
      <alignment vertical="center" wrapText="1"/>
    </xf>
    <xf numFmtId="0" fontId="15" fillId="5" borderId="26" xfId="0" applyFont="1" applyFill="1" applyBorder="1" applyAlignment="1">
      <alignment horizontal="center" vertical="center" textRotation="90" wrapText="1"/>
    </xf>
    <xf numFmtId="0" fontId="15" fillId="5" borderId="27" xfId="0" applyFont="1" applyFill="1" applyBorder="1" applyAlignment="1">
      <alignment horizontal="center" vertical="center" textRotation="90" wrapText="1"/>
    </xf>
    <xf numFmtId="0" fontId="14" fillId="5" borderId="25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textRotation="90" wrapText="1"/>
    </xf>
    <xf numFmtId="0" fontId="16" fillId="5" borderId="27" xfId="0" applyFont="1" applyFill="1" applyBorder="1" applyAlignment="1">
      <alignment horizontal="center" vertical="center" textRotation="90" wrapText="1"/>
    </xf>
    <xf numFmtId="0" fontId="4" fillId="5" borderId="27" xfId="0" applyFont="1" applyFill="1" applyBorder="1" applyAlignment="1">
      <alignment horizontal="justify" vertical="center" wrapText="1"/>
    </xf>
    <xf numFmtId="0" fontId="8" fillId="5" borderId="39" xfId="0" applyFont="1" applyFill="1" applyBorder="1" applyAlignment="1">
      <alignment horizontal="left" vertical="center" wrapText="1"/>
    </xf>
    <xf numFmtId="0" fontId="8" fillId="5" borderId="24" xfId="0" applyFont="1" applyFill="1" applyBorder="1" applyAlignment="1">
      <alignment horizontal="left" vertical="center" wrapText="1"/>
    </xf>
    <xf numFmtId="0" fontId="8" fillId="5" borderId="40" xfId="0" applyFont="1" applyFill="1" applyBorder="1" applyAlignment="1">
      <alignment horizontal="left" vertical="center" wrapText="1"/>
    </xf>
    <xf numFmtId="0" fontId="8" fillId="5" borderId="41" xfId="0" applyFont="1" applyFill="1" applyBorder="1" applyAlignment="1">
      <alignment horizontal="left" vertical="center" wrapText="1"/>
    </xf>
    <xf numFmtId="0" fontId="6" fillId="5" borderId="25" xfId="0" applyFont="1" applyFill="1" applyBorder="1" applyAlignment="1">
      <alignment horizontal="center" vertical="center" textRotation="90" wrapText="1"/>
    </xf>
    <xf numFmtId="0" fontId="6" fillId="5" borderId="26" xfId="0" applyFont="1" applyFill="1" applyBorder="1" applyAlignment="1">
      <alignment horizontal="center" vertical="center" textRotation="90" wrapText="1"/>
    </xf>
    <xf numFmtId="0" fontId="7" fillId="5" borderId="25" xfId="0" applyFont="1" applyFill="1" applyBorder="1" applyAlignment="1">
      <alignment horizontal="center" vertical="center" textRotation="90" wrapText="1"/>
    </xf>
    <xf numFmtId="0" fontId="7" fillId="5" borderId="26" xfId="0" applyFont="1" applyFill="1" applyBorder="1" applyAlignment="1">
      <alignment horizontal="center" vertical="center" textRotation="90" wrapText="1"/>
    </xf>
    <xf numFmtId="0" fontId="8" fillId="5" borderId="0" xfId="0" applyFont="1" applyFill="1" applyBorder="1" applyAlignment="1">
      <alignment horizontal="left" vertical="center" wrapText="1"/>
    </xf>
    <xf numFmtId="164" fontId="13" fillId="5" borderId="0" xfId="1" applyFont="1" applyFill="1" applyBorder="1" applyAlignment="1">
      <alignment vertical="center"/>
    </xf>
    <xf numFmtId="0" fontId="14" fillId="5" borderId="42" xfId="0" applyFont="1" applyFill="1" applyBorder="1" applyAlignment="1">
      <alignment vertical="center"/>
    </xf>
    <xf numFmtId="0" fontId="14" fillId="5" borderId="14" xfId="0" applyFont="1" applyFill="1" applyBorder="1" applyAlignment="1">
      <alignment vertical="center"/>
    </xf>
    <xf numFmtId="164" fontId="13" fillId="5" borderId="9" xfId="1" applyFont="1" applyFill="1" applyBorder="1" applyAlignment="1">
      <alignment vertical="center"/>
    </xf>
    <xf numFmtId="164" fontId="13" fillId="5" borderId="10" xfId="1" applyFont="1" applyFill="1" applyBorder="1" applyAlignment="1">
      <alignment vertical="center"/>
    </xf>
    <xf numFmtId="164" fontId="13" fillId="5" borderId="11" xfId="1" applyFont="1" applyFill="1" applyBorder="1" applyAlignment="1">
      <alignment vertical="center"/>
    </xf>
    <xf numFmtId="0" fontId="8" fillId="5" borderId="3" xfId="0" applyFont="1" applyFill="1" applyBorder="1" applyAlignment="1">
      <alignment horizontal="justify" vertical="center" wrapText="1"/>
    </xf>
    <xf numFmtId="0" fontId="8" fillId="5" borderId="4" xfId="0" applyFont="1" applyFill="1" applyBorder="1" applyAlignment="1">
      <alignment horizontal="justify" vertical="center" wrapText="1"/>
    </xf>
    <xf numFmtId="0" fontId="8" fillId="5" borderId="42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textRotation="90" wrapText="1"/>
    </xf>
    <xf numFmtId="0" fontId="12" fillId="4" borderId="10" xfId="0" applyFont="1" applyFill="1" applyBorder="1" applyAlignment="1">
      <alignment horizontal="center" vertical="center" textRotation="90" wrapText="1"/>
    </xf>
    <xf numFmtId="0" fontId="12" fillId="4" borderId="11" xfId="0" applyFont="1" applyFill="1" applyBorder="1" applyAlignment="1">
      <alignment horizontal="center" vertical="center" textRotation="90" wrapText="1"/>
    </xf>
    <xf numFmtId="0" fontId="7" fillId="4" borderId="9" xfId="0" applyFont="1" applyFill="1" applyBorder="1" applyAlignment="1">
      <alignment horizontal="center" vertical="center" textRotation="90" wrapText="1"/>
    </xf>
    <xf numFmtId="0" fontId="7" fillId="4" borderId="10" xfId="0" applyFont="1" applyFill="1" applyBorder="1" applyAlignment="1">
      <alignment horizontal="center" vertical="center" textRotation="90" wrapText="1"/>
    </xf>
    <xf numFmtId="0" fontId="7" fillId="4" borderId="11" xfId="0" applyFont="1" applyFill="1" applyBorder="1" applyAlignment="1">
      <alignment horizontal="center" vertical="center" textRotation="90" wrapText="1"/>
    </xf>
    <xf numFmtId="0" fontId="8" fillId="4" borderId="12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166" fontId="9" fillId="4" borderId="9" xfId="1" applyNumberFormat="1" applyFont="1" applyFill="1" applyBorder="1" applyAlignment="1">
      <alignment horizontal="center" vertical="center" wrapText="1"/>
    </xf>
    <xf numFmtId="0" fontId="0" fillId="4" borderId="10" xfId="0" applyFill="1" applyBorder="1"/>
    <xf numFmtId="166" fontId="9" fillId="4" borderId="11" xfId="1" applyNumberFormat="1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justify" vertical="center" wrapText="1"/>
    </xf>
    <xf numFmtId="0" fontId="4" fillId="4" borderId="30" xfId="0" applyFont="1" applyFill="1" applyBorder="1" applyAlignment="1">
      <alignment horizontal="justify" vertical="center" wrapText="1"/>
    </xf>
    <xf numFmtId="0" fontId="4" fillId="4" borderId="32" xfId="0" applyFont="1" applyFill="1" applyBorder="1" applyAlignment="1">
      <alignment horizontal="justify" vertical="center" wrapText="1"/>
    </xf>
    <xf numFmtId="0" fontId="8" fillId="4" borderId="12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textRotation="90" wrapText="1"/>
    </xf>
    <xf numFmtId="0" fontId="6" fillId="4" borderId="10" xfId="0" applyFont="1" applyFill="1" applyBorder="1" applyAlignment="1">
      <alignment horizontal="center" vertical="center" textRotation="90" wrapText="1"/>
    </xf>
    <xf numFmtId="0" fontId="6" fillId="4" borderId="11" xfId="0" applyFont="1" applyFill="1" applyBorder="1" applyAlignment="1">
      <alignment horizontal="center" vertical="center" textRotation="90" wrapText="1"/>
    </xf>
    <xf numFmtId="0" fontId="7" fillId="4" borderId="25" xfId="0" applyFont="1" applyFill="1" applyBorder="1" applyAlignment="1">
      <alignment horizontal="center" vertical="center" textRotation="90" wrapText="1"/>
    </xf>
    <xf numFmtId="0" fontId="7" fillId="4" borderId="26" xfId="0" applyFont="1" applyFill="1" applyBorder="1" applyAlignment="1">
      <alignment horizontal="center" vertical="center" textRotation="90" wrapText="1"/>
    </xf>
    <xf numFmtId="0" fontId="7" fillId="4" borderId="27" xfId="0" applyFont="1" applyFill="1" applyBorder="1" applyAlignment="1">
      <alignment horizontal="center" vertical="center" textRotation="90" wrapText="1"/>
    </xf>
    <xf numFmtId="0" fontId="8" fillId="4" borderId="0" xfId="0" applyFont="1" applyFill="1" applyBorder="1" applyAlignment="1">
      <alignment horizontal="left" vertical="center"/>
    </xf>
    <xf numFmtId="165" fontId="9" fillId="4" borderId="25" xfId="1" applyNumberFormat="1" applyFont="1" applyFill="1" applyBorder="1" applyAlignment="1">
      <alignment horizontal="center" vertical="center"/>
    </xf>
    <xf numFmtId="165" fontId="9" fillId="4" borderId="26" xfId="1" applyNumberFormat="1" applyFont="1" applyFill="1" applyBorder="1" applyAlignment="1">
      <alignment horizontal="center" vertical="center"/>
    </xf>
    <xf numFmtId="165" fontId="9" fillId="4" borderId="27" xfId="1" applyNumberFormat="1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justify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/>
    </xf>
    <xf numFmtId="0" fontId="26" fillId="3" borderId="12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left" vertical="center" wrapText="1"/>
    </xf>
    <xf numFmtId="0" fontId="27" fillId="2" borderId="16" xfId="0" applyFont="1" applyFill="1" applyBorder="1" applyAlignment="1">
      <alignment horizontal="left" vertical="center" wrapText="1"/>
    </xf>
    <xf numFmtId="0" fontId="27" fillId="2" borderId="17" xfId="0" applyFont="1" applyFill="1" applyBorder="1" applyAlignment="1">
      <alignment horizontal="left" vertical="center" wrapText="1"/>
    </xf>
    <xf numFmtId="0" fontId="25" fillId="2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0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6" fillId="4" borderId="0" xfId="0" applyFont="1" applyFill="1" applyBorder="1" applyAlignment="1">
      <alignment horizontal="center" vertical="center" textRotation="90" wrapText="1"/>
    </xf>
    <xf numFmtId="0" fontId="7" fillId="4" borderId="9" xfId="0" applyFont="1" applyFill="1" applyBorder="1" applyAlignment="1">
      <alignment horizontal="center" vertical="center" textRotation="90"/>
    </xf>
    <xf numFmtId="0" fontId="7" fillId="4" borderId="10" xfId="0" applyFont="1" applyFill="1" applyBorder="1" applyAlignment="1">
      <alignment horizontal="center" vertical="center" textRotation="90"/>
    </xf>
    <xf numFmtId="0" fontId="7" fillId="4" borderId="11" xfId="0" applyFont="1" applyFill="1" applyBorder="1" applyAlignment="1">
      <alignment horizontal="center" vertical="center" textRotation="90"/>
    </xf>
    <xf numFmtId="165" fontId="9" fillId="4" borderId="9" xfId="1" applyNumberFormat="1" applyFont="1" applyFill="1" applyBorder="1" applyAlignment="1">
      <alignment horizontal="center" vertical="center"/>
    </xf>
    <xf numFmtId="165" fontId="9" fillId="4" borderId="10" xfId="1" applyNumberFormat="1" applyFont="1" applyFill="1" applyBorder="1" applyAlignment="1">
      <alignment horizontal="center" vertical="center"/>
    </xf>
    <xf numFmtId="165" fontId="9" fillId="4" borderId="11" xfId="1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justify" vertical="center" wrapText="1"/>
    </xf>
    <xf numFmtId="0" fontId="10" fillId="4" borderId="11" xfId="0" applyFont="1" applyFill="1" applyBorder="1" applyAlignment="1">
      <alignment horizontal="justify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left" vertical="center" wrapText="1"/>
    </xf>
    <xf numFmtId="0" fontId="8" fillId="4" borderId="40" xfId="0" applyFont="1" applyFill="1" applyBorder="1" applyAlignment="1">
      <alignment horizontal="left" vertical="center" wrapText="1"/>
    </xf>
    <xf numFmtId="0" fontId="8" fillId="4" borderId="41" xfId="0" applyFont="1" applyFill="1" applyBorder="1" applyAlignment="1">
      <alignment horizontal="left" vertical="center" wrapText="1"/>
    </xf>
    <xf numFmtId="0" fontId="8" fillId="4" borderId="39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164" fontId="8" fillId="4" borderId="37" xfId="0" applyNumberFormat="1" applyFont="1" applyFill="1" applyBorder="1" applyAlignment="1">
      <alignment horizontal="left" vertical="center" wrapText="1"/>
    </xf>
    <xf numFmtId="164" fontId="8" fillId="4" borderId="38" xfId="0" applyNumberFormat="1" applyFont="1" applyFill="1" applyBorder="1" applyAlignment="1">
      <alignment horizontal="left" vertical="center" wrapText="1"/>
    </xf>
    <xf numFmtId="164" fontId="8" fillId="4" borderId="40" xfId="0" applyNumberFormat="1" applyFont="1" applyFill="1" applyBorder="1" applyAlignment="1">
      <alignment horizontal="left" vertical="center" wrapText="1"/>
    </xf>
    <xf numFmtId="164" fontId="8" fillId="4" borderId="41" xfId="0" applyNumberFormat="1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35" xfId="0" applyFont="1" applyFill="1" applyBorder="1" applyAlignment="1">
      <alignment horizontal="left" vertical="center" wrapText="1"/>
    </xf>
    <xf numFmtId="164" fontId="8" fillId="4" borderId="12" xfId="0" applyNumberFormat="1" applyFont="1" applyFill="1" applyBorder="1" applyAlignment="1">
      <alignment horizontal="left" vertical="center" wrapText="1"/>
    </xf>
    <xf numFmtId="164" fontId="8" fillId="4" borderId="35" xfId="0" applyNumberFormat="1" applyFont="1" applyFill="1" applyBorder="1" applyAlignment="1">
      <alignment horizontal="left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7FCB4"/>
      <color rgb="FFF5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4505325</xdr:colOff>
      <xdr:row>1</xdr:row>
      <xdr:rowOff>104775</xdr:rowOff>
    </xdr:from>
    <xdr:to>
      <xdr:col>7</xdr:col>
      <xdr:colOff>4505325</xdr:colOff>
      <xdr:row>2</xdr:row>
      <xdr:rowOff>466724</xdr:rowOff>
    </xdr:to>
    <xdr:pic>
      <xdr:nvPicPr>
        <xdr:cNvPr id="3" name="1 Imagen" descr="+ unidos + humanos (1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900850" y="1866900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MIREYA/Desktop/MIREYA%202021/PRESUPUESTO%202022/PRESUPTO%20A&#209;O%202022%20EMPODUITAMA%20(7%20DI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pto 2022 acuerdo"/>
      <sheetName val="MFMP GASTOS"/>
      <sheetName val="pspto 2022 DEF"/>
      <sheetName val="pspto 2022 DEF (2)"/>
      <sheetName val="pspto 2022 valores"/>
      <sheetName val="FORMULADO"/>
      <sheetName val="EJEC PSPTAL OCT 2021"/>
      <sheetName val="Hoja1"/>
    </sheetNames>
    <sheetDataSet>
      <sheetData sheetId="0"/>
      <sheetData sheetId="1"/>
      <sheetData sheetId="2">
        <row r="499">
          <cell r="D499">
            <v>420134261</v>
          </cell>
        </row>
        <row r="500">
          <cell r="D500">
            <v>0</v>
          </cell>
        </row>
        <row r="502">
          <cell r="D502">
            <v>173157612</v>
          </cell>
        </row>
        <row r="504">
          <cell r="D504">
            <v>86558013</v>
          </cell>
        </row>
        <row r="511">
          <cell r="D511">
            <v>555053416</v>
          </cell>
        </row>
        <row r="513">
          <cell r="D513">
            <v>370396324</v>
          </cell>
        </row>
        <row r="515">
          <cell r="D515">
            <v>57705340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3"/>
  <sheetViews>
    <sheetView tabSelected="1" topLeftCell="C1" zoomScale="40" zoomScaleNormal="40" zoomScaleSheetLayoutView="30" workbookViewId="0">
      <selection activeCell="H53" sqref="H53:H55"/>
    </sheetView>
  </sheetViews>
  <sheetFormatPr baseColWidth="10" defaultRowHeight="15" x14ac:dyDescent="0.25"/>
  <cols>
    <col min="1" max="1" width="30" style="1" customWidth="1"/>
    <col min="2" max="2" width="41" style="1" customWidth="1"/>
    <col min="3" max="3" width="49.5703125" style="1" customWidth="1"/>
    <col min="4" max="4" width="41.140625" style="1" customWidth="1"/>
    <col min="5" max="5" width="109.5703125" style="1" customWidth="1"/>
    <col min="6" max="6" width="255.7109375" customWidth="1"/>
    <col min="7" max="7" width="108.85546875" style="1" customWidth="1"/>
    <col min="8" max="8" width="87.85546875" style="1" customWidth="1"/>
    <col min="9" max="9" width="38.85546875" style="1" customWidth="1"/>
    <col min="10" max="16" width="11.42578125" style="1"/>
    <col min="17" max="17" width="21.85546875" style="1" customWidth="1"/>
    <col min="18" max="18" width="13.42578125" style="1" bestFit="1" customWidth="1"/>
    <col min="19" max="256" width="11.42578125" style="1"/>
    <col min="257" max="257" width="23.7109375" style="1" customWidth="1"/>
    <col min="258" max="258" width="37.7109375" style="1" customWidth="1"/>
    <col min="259" max="259" width="49.5703125" style="1" customWidth="1"/>
    <col min="260" max="260" width="41.140625" style="1" customWidth="1"/>
    <col min="261" max="261" width="109.5703125" style="1" customWidth="1"/>
    <col min="262" max="262" width="255.7109375" style="1" customWidth="1"/>
    <col min="263" max="263" width="88.42578125" style="1" customWidth="1"/>
    <col min="264" max="264" width="87.85546875" style="1" customWidth="1"/>
    <col min="265" max="265" width="38.85546875" style="1" customWidth="1"/>
    <col min="266" max="272" width="11.42578125" style="1"/>
    <col min="273" max="273" width="21.85546875" style="1" customWidth="1"/>
    <col min="274" max="274" width="13.42578125" style="1" bestFit="1" customWidth="1"/>
    <col min="275" max="512" width="11.42578125" style="1"/>
    <col min="513" max="513" width="23.7109375" style="1" customWidth="1"/>
    <col min="514" max="514" width="37.7109375" style="1" customWidth="1"/>
    <col min="515" max="515" width="49.5703125" style="1" customWidth="1"/>
    <col min="516" max="516" width="41.140625" style="1" customWidth="1"/>
    <col min="517" max="517" width="109.5703125" style="1" customWidth="1"/>
    <col min="518" max="518" width="255.7109375" style="1" customWidth="1"/>
    <col min="519" max="519" width="88.42578125" style="1" customWidth="1"/>
    <col min="520" max="520" width="87.85546875" style="1" customWidth="1"/>
    <col min="521" max="521" width="38.85546875" style="1" customWidth="1"/>
    <col min="522" max="528" width="11.42578125" style="1"/>
    <col min="529" max="529" width="21.85546875" style="1" customWidth="1"/>
    <col min="530" max="530" width="13.42578125" style="1" bestFit="1" customWidth="1"/>
    <col min="531" max="768" width="11.42578125" style="1"/>
    <col min="769" max="769" width="23.7109375" style="1" customWidth="1"/>
    <col min="770" max="770" width="37.7109375" style="1" customWidth="1"/>
    <col min="771" max="771" width="49.5703125" style="1" customWidth="1"/>
    <col min="772" max="772" width="41.140625" style="1" customWidth="1"/>
    <col min="773" max="773" width="109.5703125" style="1" customWidth="1"/>
    <col min="774" max="774" width="255.7109375" style="1" customWidth="1"/>
    <col min="775" max="775" width="88.42578125" style="1" customWidth="1"/>
    <col min="776" max="776" width="87.85546875" style="1" customWidth="1"/>
    <col min="777" max="777" width="38.85546875" style="1" customWidth="1"/>
    <col min="778" max="784" width="11.42578125" style="1"/>
    <col min="785" max="785" width="21.85546875" style="1" customWidth="1"/>
    <col min="786" max="786" width="13.42578125" style="1" bestFit="1" customWidth="1"/>
    <col min="787" max="1024" width="11.42578125" style="1"/>
    <col min="1025" max="1025" width="23.7109375" style="1" customWidth="1"/>
    <col min="1026" max="1026" width="37.7109375" style="1" customWidth="1"/>
    <col min="1027" max="1027" width="49.5703125" style="1" customWidth="1"/>
    <col min="1028" max="1028" width="41.140625" style="1" customWidth="1"/>
    <col min="1029" max="1029" width="109.5703125" style="1" customWidth="1"/>
    <col min="1030" max="1030" width="255.7109375" style="1" customWidth="1"/>
    <col min="1031" max="1031" width="88.42578125" style="1" customWidth="1"/>
    <col min="1032" max="1032" width="87.85546875" style="1" customWidth="1"/>
    <col min="1033" max="1033" width="38.85546875" style="1" customWidth="1"/>
    <col min="1034" max="1040" width="11.42578125" style="1"/>
    <col min="1041" max="1041" width="21.85546875" style="1" customWidth="1"/>
    <col min="1042" max="1042" width="13.42578125" style="1" bestFit="1" customWidth="1"/>
    <col min="1043" max="1280" width="11.42578125" style="1"/>
    <col min="1281" max="1281" width="23.7109375" style="1" customWidth="1"/>
    <col min="1282" max="1282" width="37.7109375" style="1" customWidth="1"/>
    <col min="1283" max="1283" width="49.5703125" style="1" customWidth="1"/>
    <col min="1284" max="1284" width="41.140625" style="1" customWidth="1"/>
    <col min="1285" max="1285" width="109.5703125" style="1" customWidth="1"/>
    <col min="1286" max="1286" width="255.7109375" style="1" customWidth="1"/>
    <col min="1287" max="1287" width="88.42578125" style="1" customWidth="1"/>
    <col min="1288" max="1288" width="87.85546875" style="1" customWidth="1"/>
    <col min="1289" max="1289" width="38.85546875" style="1" customWidth="1"/>
    <col min="1290" max="1296" width="11.42578125" style="1"/>
    <col min="1297" max="1297" width="21.85546875" style="1" customWidth="1"/>
    <col min="1298" max="1298" width="13.42578125" style="1" bestFit="1" customWidth="1"/>
    <col min="1299" max="1536" width="11.42578125" style="1"/>
    <col min="1537" max="1537" width="23.7109375" style="1" customWidth="1"/>
    <col min="1538" max="1538" width="37.7109375" style="1" customWidth="1"/>
    <col min="1539" max="1539" width="49.5703125" style="1" customWidth="1"/>
    <col min="1540" max="1540" width="41.140625" style="1" customWidth="1"/>
    <col min="1541" max="1541" width="109.5703125" style="1" customWidth="1"/>
    <col min="1542" max="1542" width="255.7109375" style="1" customWidth="1"/>
    <col min="1543" max="1543" width="88.42578125" style="1" customWidth="1"/>
    <col min="1544" max="1544" width="87.85546875" style="1" customWidth="1"/>
    <col min="1545" max="1545" width="38.85546875" style="1" customWidth="1"/>
    <col min="1546" max="1552" width="11.42578125" style="1"/>
    <col min="1553" max="1553" width="21.85546875" style="1" customWidth="1"/>
    <col min="1554" max="1554" width="13.42578125" style="1" bestFit="1" customWidth="1"/>
    <col min="1555" max="1792" width="11.42578125" style="1"/>
    <col min="1793" max="1793" width="23.7109375" style="1" customWidth="1"/>
    <col min="1794" max="1794" width="37.7109375" style="1" customWidth="1"/>
    <col min="1795" max="1795" width="49.5703125" style="1" customWidth="1"/>
    <col min="1796" max="1796" width="41.140625" style="1" customWidth="1"/>
    <col min="1797" max="1797" width="109.5703125" style="1" customWidth="1"/>
    <col min="1798" max="1798" width="255.7109375" style="1" customWidth="1"/>
    <col min="1799" max="1799" width="88.42578125" style="1" customWidth="1"/>
    <col min="1800" max="1800" width="87.85546875" style="1" customWidth="1"/>
    <col min="1801" max="1801" width="38.85546875" style="1" customWidth="1"/>
    <col min="1802" max="1808" width="11.42578125" style="1"/>
    <col min="1809" max="1809" width="21.85546875" style="1" customWidth="1"/>
    <col min="1810" max="1810" width="13.42578125" style="1" bestFit="1" customWidth="1"/>
    <col min="1811" max="2048" width="11.42578125" style="1"/>
    <col min="2049" max="2049" width="23.7109375" style="1" customWidth="1"/>
    <col min="2050" max="2050" width="37.7109375" style="1" customWidth="1"/>
    <col min="2051" max="2051" width="49.5703125" style="1" customWidth="1"/>
    <col min="2052" max="2052" width="41.140625" style="1" customWidth="1"/>
    <col min="2053" max="2053" width="109.5703125" style="1" customWidth="1"/>
    <col min="2054" max="2054" width="255.7109375" style="1" customWidth="1"/>
    <col min="2055" max="2055" width="88.42578125" style="1" customWidth="1"/>
    <col min="2056" max="2056" width="87.85546875" style="1" customWidth="1"/>
    <col min="2057" max="2057" width="38.85546875" style="1" customWidth="1"/>
    <col min="2058" max="2064" width="11.42578125" style="1"/>
    <col min="2065" max="2065" width="21.85546875" style="1" customWidth="1"/>
    <col min="2066" max="2066" width="13.42578125" style="1" bestFit="1" customWidth="1"/>
    <col min="2067" max="2304" width="11.42578125" style="1"/>
    <col min="2305" max="2305" width="23.7109375" style="1" customWidth="1"/>
    <col min="2306" max="2306" width="37.7109375" style="1" customWidth="1"/>
    <col min="2307" max="2307" width="49.5703125" style="1" customWidth="1"/>
    <col min="2308" max="2308" width="41.140625" style="1" customWidth="1"/>
    <col min="2309" max="2309" width="109.5703125" style="1" customWidth="1"/>
    <col min="2310" max="2310" width="255.7109375" style="1" customWidth="1"/>
    <col min="2311" max="2311" width="88.42578125" style="1" customWidth="1"/>
    <col min="2312" max="2312" width="87.85546875" style="1" customWidth="1"/>
    <col min="2313" max="2313" width="38.85546875" style="1" customWidth="1"/>
    <col min="2314" max="2320" width="11.42578125" style="1"/>
    <col min="2321" max="2321" width="21.85546875" style="1" customWidth="1"/>
    <col min="2322" max="2322" width="13.42578125" style="1" bestFit="1" customWidth="1"/>
    <col min="2323" max="2560" width="11.42578125" style="1"/>
    <col min="2561" max="2561" width="23.7109375" style="1" customWidth="1"/>
    <col min="2562" max="2562" width="37.7109375" style="1" customWidth="1"/>
    <col min="2563" max="2563" width="49.5703125" style="1" customWidth="1"/>
    <col min="2564" max="2564" width="41.140625" style="1" customWidth="1"/>
    <col min="2565" max="2565" width="109.5703125" style="1" customWidth="1"/>
    <col min="2566" max="2566" width="255.7109375" style="1" customWidth="1"/>
    <col min="2567" max="2567" width="88.42578125" style="1" customWidth="1"/>
    <col min="2568" max="2568" width="87.85546875" style="1" customWidth="1"/>
    <col min="2569" max="2569" width="38.85546875" style="1" customWidth="1"/>
    <col min="2570" max="2576" width="11.42578125" style="1"/>
    <col min="2577" max="2577" width="21.85546875" style="1" customWidth="1"/>
    <col min="2578" max="2578" width="13.42578125" style="1" bestFit="1" customWidth="1"/>
    <col min="2579" max="2816" width="11.42578125" style="1"/>
    <col min="2817" max="2817" width="23.7109375" style="1" customWidth="1"/>
    <col min="2818" max="2818" width="37.7109375" style="1" customWidth="1"/>
    <col min="2819" max="2819" width="49.5703125" style="1" customWidth="1"/>
    <col min="2820" max="2820" width="41.140625" style="1" customWidth="1"/>
    <col min="2821" max="2821" width="109.5703125" style="1" customWidth="1"/>
    <col min="2822" max="2822" width="255.7109375" style="1" customWidth="1"/>
    <col min="2823" max="2823" width="88.42578125" style="1" customWidth="1"/>
    <col min="2824" max="2824" width="87.85546875" style="1" customWidth="1"/>
    <col min="2825" max="2825" width="38.85546875" style="1" customWidth="1"/>
    <col min="2826" max="2832" width="11.42578125" style="1"/>
    <col min="2833" max="2833" width="21.85546875" style="1" customWidth="1"/>
    <col min="2834" max="2834" width="13.42578125" style="1" bestFit="1" customWidth="1"/>
    <col min="2835" max="3072" width="11.42578125" style="1"/>
    <col min="3073" max="3073" width="23.7109375" style="1" customWidth="1"/>
    <col min="3074" max="3074" width="37.7109375" style="1" customWidth="1"/>
    <col min="3075" max="3075" width="49.5703125" style="1" customWidth="1"/>
    <col min="3076" max="3076" width="41.140625" style="1" customWidth="1"/>
    <col min="3077" max="3077" width="109.5703125" style="1" customWidth="1"/>
    <col min="3078" max="3078" width="255.7109375" style="1" customWidth="1"/>
    <col min="3079" max="3079" width="88.42578125" style="1" customWidth="1"/>
    <col min="3080" max="3080" width="87.85546875" style="1" customWidth="1"/>
    <col min="3081" max="3081" width="38.85546875" style="1" customWidth="1"/>
    <col min="3082" max="3088" width="11.42578125" style="1"/>
    <col min="3089" max="3089" width="21.85546875" style="1" customWidth="1"/>
    <col min="3090" max="3090" width="13.42578125" style="1" bestFit="1" customWidth="1"/>
    <col min="3091" max="3328" width="11.42578125" style="1"/>
    <col min="3329" max="3329" width="23.7109375" style="1" customWidth="1"/>
    <col min="3330" max="3330" width="37.7109375" style="1" customWidth="1"/>
    <col min="3331" max="3331" width="49.5703125" style="1" customWidth="1"/>
    <col min="3332" max="3332" width="41.140625" style="1" customWidth="1"/>
    <col min="3333" max="3333" width="109.5703125" style="1" customWidth="1"/>
    <col min="3334" max="3334" width="255.7109375" style="1" customWidth="1"/>
    <col min="3335" max="3335" width="88.42578125" style="1" customWidth="1"/>
    <col min="3336" max="3336" width="87.85546875" style="1" customWidth="1"/>
    <col min="3337" max="3337" width="38.85546875" style="1" customWidth="1"/>
    <col min="3338" max="3344" width="11.42578125" style="1"/>
    <col min="3345" max="3345" width="21.85546875" style="1" customWidth="1"/>
    <col min="3346" max="3346" width="13.42578125" style="1" bestFit="1" customWidth="1"/>
    <col min="3347" max="3584" width="11.42578125" style="1"/>
    <col min="3585" max="3585" width="23.7109375" style="1" customWidth="1"/>
    <col min="3586" max="3586" width="37.7109375" style="1" customWidth="1"/>
    <col min="3587" max="3587" width="49.5703125" style="1" customWidth="1"/>
    <col min="3588" max="3588" width="41.140625" style="1" customWidth="1"/>
    <col min="3589" max="3589" width="109.5703125" style="1" customWidth="1"/>
    <col min="3590" max="3590" width="255.7109375" style="1" customWidth="1"/>
    <col min="3591" max="3591" width="88.42578125" style="1" customWidth="1"/>
    <col min="3592" max="3592" width="87.85546875" style="1" customWidth="1"/>
    <col min="3593" max="3593" width="38.85546875" style="1" customWidth="1"/>
    <col min="3594" max="3600" width="11.42578125" style="1"/>
    <col min="3601" max="3601" width="21.85546875" style="1" customWidth="1"/>
    <col min="3602" max="3602" width="13.42578125" style="1" bestFit="1" customWidth="1"/>
    <col min="3603" max="3840" width="11.42578125" style="1"/>
    <col min="3841" max="3841" width="23.7109375" style="1" customWidth="1"/>
    <col min="3842" max="3842" width="37.7109375" style="1" customWidth="1"/>
    <col min="3843" max="3843" width="49.5703125" style="1" customWidth="1"/>
    <col min="3844" max="3844" width="41.140625" style="1" customWidth="1"/>
    <col min="3845" max="3845" width="109.5703125" style="1" customWidth="1"/>
    <col min="3846" max="3846" width="255.7109375" style="1" customWidth="1"/>
    <col min="3847" max="3847" width="88.42578125" style="1" customWidth="1"/>
    <col min="3848" max="3848" width="87.85546875" style="1" customWidth="1"/>
    <col min="3849" max="3849" width="38.85546875" style="1" customWidth="1"/>
    <col min="3850" max="3856" width="11.42578125" style="1"/>
    <col min="3857" max="3857" width="21.85546875" style="1" customWidth="1"/>
    <col min="3858" max="3858" width="13.42578125" style="1" bestFit="1" customWidth="1"/>
    <col min="3859" max="4096" width="11.42578125" style="1"/>
    <col min="4097" max="4097" width="23.7109375" style="1" customWidth="1"/>
    <col min="4098" max="4098" width="37.7109375" style="1" customWidth="1"/>
    <col min="4099" max="4099" width="49.5703125" style="1" customWidth="1"/>
    <col min="4100" max="4100" width="41.140625" style="1" customWidth="1"/>
    <col min="4101" max="4101" width="109.5703125" style="1" customWidth="1"/>
    <col min="4102" max="4102" width="255.7109375" style="1" customWidth="1"/>
    <col min="4103" max="4103" width="88.42578125" style="1" customWidth="1"/>
    <col min="4104" max="4104" width="87.85546875" style="1" customWidth="1"/>
    <col min="4105" max="4105" width="38.85546875" style="1" customWidth="1"/>
    <col min="4106" max="4112" width="11.42578125" style="1"/>
    <col min="4113" max="4113" width="21.85546875" style="1" customWidth="1"/>
    <col min="4114" max="4114" width="13.42578125" style="1" bestFit="1" customWidth="1"/>
    <col min="4115" max="4352" width="11.42578125" style="1"/>
    <col min="4353" max="4353" width="23.7109375" style="1" customWidth="1"/>
    <col min="4354" max="4354" width="37.7109375" style="1" customWidth="1"/>
    <col min="4355" max="4355" width="49.5703125" style="1" customWidth="1"/>
    <col min="4356" max="4356" width="41.140625" style="1" customWidth="1"/>
    <col min="4357" max="4357" width="109.5703125" style="1" customWidth="1"/>
    <col min="4358" max="4358" width="255.7109375" style="1" customWidth="1"/>
    <col min="4359" max="4359" width="88.42578125" style="1" customWidth="1"/>
    <col min="4360" max="4360" width="87.85546875" style="1" customWidth="1"/>
    <col min="4361" max="4361" width="38.85546875" style="1" customWidth="1"/>
    <col min="4362" max="4368" width="11.42578125" style="1"/>
    <col min="4369" max="4369" width="21.85546875" style="1" customWidth="1"/>
    <col min="4370" max="4370" width="13.42578125" style="1" bestFit="1" customWidth="1"/>
    <col min="4371" max="4608" width="11.42578125" style="1"/>
    <col min="4609" max="4609" width="23.7109375" style="1" customWidth="1"/>
    <col min="4610" max="4610" width="37.7109375" style="1" customWidth="1"/>
    <col min="4611" max="4611" width="49.5703125" style="1" customWidth="1"/>
    <col min="4612" max="4612" width="41.140625" style="1" customWidth="1"/>
    <col min="4613" max="4613" width="109.5703125" style="1" customWidth="1"/>
    <col min="4614" max="4614" width="255.7109375" style="1" customWidth="1"/>
    <col min="4615" max="4615" width="88.42578125" style="1" customWidth="1"/>
    <col min="4616" max="4616" width="87.85546875" style="1" customWidth="1"/>
    <col min="4617" max="4617" width="38.85546875" style="1" customWidth="1"/>
    <col min="4618" max="4624" width="11.42578125" style="1"/>
    <col min="4625" max="4625" width="21.85546875" style="1" customWidth="1"/>
    <col min="4626" max="4626" width="13.42578125" style="1" bestFit="1" customWidth="1"/>
    <col min="4627" max="4864" width="11.42578125" style="1"/>
    <col min="4865" max="4865" width="23.7109375" style="1" customWidth="1"/>
    <col min="4866" max="4866" width="37.7109375" style="1" customWidth="1"/>
    <col min="4867" max="4867" width="49.5703125" style="1" customWidth="1"/>
    <col min="4868" max="4868" width="41.140625" style="1" customWidth="1"/>
    <col min="4869" max="4869" width="109.5703125" style="1" customWidth="1"/>
    <col min="4870" max="4870" width="255.7109375" style="1" customWidth="1"/>
    <col min="4871" max="4871" width="88.42578125" style="1" customWidth="1"/>
    <col min="4872" max="4872" width="87.85546875" style="1" customWidth="1"/>
    <col min="4873" max="4873" width="38.85546875" style="1" customWidth="1"/>
    <col min="4874" max="4880" width="11.42578125" style="1"/>
    <col min="4881" max="4881" width="21.85546875" style="1" customWidth="1"/>
    <col min="4882" max="4882" width="13.42578125" style="1" bestFit="1" customWidth="1"/>
    <col min="4883" max="5120" width="11.42578125" style="1"/>
    <col min="5121" max="5121" width="23.7109375" style="1" customWidth="1"/>
    <col min="5122" max="5122" width="37.7109375" style="1" customWidth="1"/>
    <col min="5123" max="5123" width="49.5703125" style="1" customWidth="1"/>
    <col min="5124" max="5124" width="41.140625" style="1" customWidth="1"/>
    <col min="5125" max="5125" width="109.5703125" style="1" customWidth="1"/>
    <col min="5126" max="5126" width="255.7109375" style="1" customWidth="1"/>
    <col min="5127" max="5127" width="88.42578125" style="1" customWidth="1"/>
    <col min="5128" max="5128" width="87.85546875" style="1" customWidth="1"/>
    <col min="5129" max="5129" width="38.85546875" style="1" customWidth="1"/>
    <col min="5130" max="5136" width="11.42578125" style="1"/>
    <col min="5137" max="5137" width="21.85546875" style="1" customWidth="1"/>
    <col min="5138" max="5138" width="13.42578125" style="1" bestFit="1" customWidth="1"/>
    <col min="5139" max="5376" width="11.42578125" style="1"/>
    <col min="5377" max="5377" width="23.7109375" style="1" customWidth="1"/>
    <col min="5378" max="5378" width="37.7109375" style="1" customWidth="1"/>
    <col min="5379" max="5379" width="49.5703125" style="1" customWidth="1"/>
    <col min="5380" max="5380" width="41.140625" style="1" customWidth="1"/>
    <col min="5381" max="5381" width="109.5703125" style="1" customWidth="1"/>
    <col min="5382" max="5382" width="255.7109375" style="1" customWidth="1"/>
    <col min="5383" max="5383" width="88.42578125" style="1" customWidth="1"/>
    <col min="5384" max="5384" width="87.85546875" style="1" customWidth="1"/>
    <col min="5385" max="5385" width="38.85546875" style="1" customWidth="1"/>
    <col min="5386" max="5392" width="11.42578125" style="1"/>
    <col min="5393" max="5393" width="21.85546875" style="1" customWidth="1"/>
    <col min="5394" max="5394" width="13.42578125" style="1" bestFit="1" customWidth="1"/>
    <col min="5395" max="5632" width="11.42578125" style="1"/>
    <col min="5633" max="5633" width="23.7109375" style="1" customWidth="1"/>
    <col min="5634" max="5634" width="37.7109375" style="1" customWidth="1"/>
    <col min="5635" max="5635" width="49.5703125" style="1" customWidth="1"/>
    <col min="5636" max="5636" width="41.140625" style="1" customWidth="1"/>
    <col min="5637" max="5637" width="109.5703125" style="1" customWidth="1"/>
    <col min="5638" max="5638" width="255.7109375" style="1" customWidth="1"/>
    <col min="5639" max="5639" width="88.42578125" style="1" customWidth="1"/>
    <col min="5640" max="5640" width="87.85546875" style="1" customWidth="1"/>
    <col min="5641" max="5641" width="38.85546875" style="1" customWidth="1"/>
    <col min="5642" max="5648" width="11.42578125" style="1"/>
    <col min="5649" max="5649" width="21.85546875" style="1" customWidth="1"/>
    <col min="5650" max="5650" width="13.42578125" style="1" bestFit="1" customWidth="1"/>
    <col min="5651" max="5888" width="11.42578125" style="1"/>
    <col min="5889" max="5889" width="23.7109375" style="1" customWidth="1"/>
    <col min="5890" max="5890" width="37.7109375" style="1" customWidth="1"/>
    <col min="5891" max="5891" width="49.5703125" style="1" customWidth="1"/>
    <col min="5892" max="5892" width="41.140625" style="1" customWidth="1"/>
    <col min="5893" max="5893" width="109.5703125" style="1" customWidth="1"/>
    <col min="5894" max="5894" width="255.7109375" style="1" customWidth="1"/>
    <col min="5895" max="5895" width="88.42578125" style="1" customWidth="1"/>
    <col min="5896" max="5896" width="87.85546875" style="1" customWidth="1"/>
    <col min="5897" max="5897" width="38.85546875" style="1" customWidth="1"/>
    <col min="5898" max="5904" width="11.42578125" style="1"/>
    <col min="5905" max="5905" width="21.85546875" style="1" customWidth="1"/>
    <col min="5906" max="5906" width="13.42578125" style="1" bestFit="1" customWidth="1"/>
    <col min="5907" max="6144" width="11.42578125" style="1"/>
    <col min="6145" max="6145" width="23.7109375" style="1" customWidth="1"/>
    <col min="6146" max="6146" width="37.7109375" style="1" customWidth="1"/>
    <col min="6147" max="6147" width="49.5703125" style="1" customWidth="1"/>
    <col min="6148" max="6148" width="41.140625" style="1" customWidth="1"/>
    <col min="6149" max="6149" width="109.5703125" style="1" customWidth="1"/>
    <col min="6150" max="6150" width="255.7109375" style="1" customWidth="1"/>
    <col min="6151" max="6151" width="88.42578125" style="1" customWidth="1"/>
    <col min="6152" max="6152" width="87.85546875" style="1" customWidth="1"/>
    <col min="6153" max="6153" width="38.85546875" style="1" customWidth="1"/>
    <col min="6154" max="6160" width="11.42578125" style="1"/>
    <col min="6161" max="6161" width="21.85546875" style="1" customWidth="1"/>
    <col min="6162" max="6162" width="13.42578125" style="1" bestFit="1" customWidth="1"/>
    <col min="6163" max="6400" width="11.42578125" style="1"/>
    <col min="6401" max="6401" width="23.7109375" style="1" customWidth="1"/>
    <col min="6402" max="6402" width="37.7109375" style="1" customWidth="1"/>
    <col min="6403" max="6403" width="49.5703125" style="1" customWidth="1"/>
    <col min="6404" max="6404" width="41.140625" style="1" customWidth="1"/>
    <col min="6405" max="6405" width="109.5703125" style="1" customWidth="1"/>
    <col min="6406" max="6406" width="255.7109375" style="1" customWidth="1"/>
    <col min="6407" max="6407" width="88.42578125" style="1" customWidth="1"/>
    <col min="6408" max="6408" width="87.85546875" style="1" customWidth="1"/>
    <col min="6409" max="6409" width="38.85546875" style="1" customWidth="1"/>
    <col min="6410" max="6416" width="11.42578125" style="1"/>
    <col min="6417" max="6417" width="21.85546875" style="1" customWidth="1"/>
    <col min="6418" max="6418" width="13.42578125" style="1" bestFit="1" customWidth="1"/>
    <col min="6419" max="6656" width="11.42578125" style="1"/>
    <col min="6657" max="6657" width="23.7109375" style="1" customWidth="1"/>
    <col min="6658" max="6658" width="37.7109375" style="1" customWidth="1"/>
    <col min="6659" max="6659" width="49.5703125" style="1" customWidth="1"/>
    <col min="6660" max="6660" width="41.140625" style="1" customWidth="1"/>
    <col min="6661" max="6661" width="109.5703125" style="1" customWidth="1"/>
    <col min="6662" max="6662" width="255.7109375" style="1" customWidth="1"/>
    <col min="6663" max="6663" width="88.42578125" style="1" customWidth="1"/>
    <col min="6664" max="6664" width="87.85546875" style="1" customWidth="1"/>
    <col min="6665" max="6665" width="38.85546875" style="1" customWidth="1"/>
    <col min="6666" max="6672" width="11.42578125" style="1"/>
    <col min="6673" max="6673" width="21.85546875" style="1" customWidth="1"/>
    <col min="6674" max="6674" width="13.42578125" style="1" bestFit="1" customWidth="1"/>
    <col min="6675" max="6912" width="11.42578125" style="1"/>
    <col min="6913" max="6913" width="23.7109375" style="1" customWidth="1"/>
    <col min="6914" max="6914" width="37.7109375" style="1" customWidth="1"/>
    <col min="6915" max="6915" width="49.5703125" style="1" customWidth="1"/>
    <col min="6916" max="6916" width="41.140625" style="1" customWidth="1"/>
    <col min="6917" max="6917" width="109.5703125" style="1" customWidth="1"/>
    <col min="6918" max="6918" width="255.7109375" style="1" customWidth="1"/>
    <col min="6919" max="6919" width="88.42578125" style="1" customWidth="1"/>
    <col min="6920" max="6920" width="87.85546875" style="1" customWidth="1"/>
    <col min="6921" max="6921" width="38.85546875" style="1" customWidth="1"/>
    <col min="6922" max="6928" width="11.42578125" style="1"/>
    <col min="6929" max="6929" width="21.85546875" style="1" customWidth="1"/>
    <col min="6930" max="6930" width="13.42578125" style="1" bestFit="1" customWidth="1"/>
    <col min="6931" max="7168" width="11.42578125" style="1"/>
    <col min="7169" max="7169" width="23.7109375" style="1" customWidth="1"/>
    <col min="7170" max="7170" width="37.7109375" style="1" customWidth="1"/>
    <col min="7171" max="7171" width="49.5703125" style="1" customWidth="1"/>
    <col min="7172" max="7172" width="41.140625" style="1" customWidth="1"/>
    <col min="7173" max="7173" width="109.5703125" style="1" customWidth="1"/>
    <col min="7174" max="7174" width="255.7109375" style="1" customWidth="1"/>
    <col min="7175" max="7175" width="88.42578125" style="1" customWidth="1"/>
    <col min="7176" max="7176" width="87.85546875" style="1" customWidth="1"/>
    <col min="7177" max="7177" width="38.85546875" style="1" customWidth="1"/>
    <col min="7178" max="7184" width="11.42578125" style="1"/>
    <col min="7185" max="7185" width="21.85546875" style="1" customWidth="1"/>
    <col min="7186" max="7186" width="13.42578125" style="1" bestFit="1" customWidth="1"/>
    <col min="7187" max="7424" width="11.42578125" style="1"/>
    <col min="7425" max="7425" width="23.7109375" style="1" customWidth="1"/>
    <col min="7426" max="7426" width="37.7109375" style="1" customWidth="1"/>
    <col min="7427" max="7427" width="49.5703125" style="1" customWidth="1"/>
    <col min="7428" max="7428" width="41.140625" style="1" customWidth="1"/>
    <col min="7429" max="7429" width="109.5703125" style="1" customWidth="1"/>
    <col min="7430" max="7430" width="255.7109375" style="1" customWidth="1"/>
    <col min="7431" max="7431" width="88.42578125" style="1" customWidth="1"/>
    <col min="7432" max="7432" width="87.85546875" style="1" customWidth="1"/>
    <col min="7433" max="7433" width="38.85546875" style="1" customWidth="1"/>
    <col min="7434" max="7440" width="11.42578125" style="1"/>
    <col min="7441" max="7441" width="21.85546875" style="1" customWidth="1"/>
    <col min="7442" max="7442" width="13.42578125" style="1" bestFit="1" customWidth="1"/>
    <col min="7443" max="7680" width="11.42578125" style="1"/>
    <col min="7681" max="7681" width="23.7109375" style="1" customWidth="1"/>
    <col min="7682" max="7682" width="37.7109375" style="1" customWidth="1"/>
    <col min="7683" max="7683" width="49.5703125" style="1" customWidth="1"/>
    <col min="7684" max="7684" width="41.140625" style="1" customWidth="1"/>
    <col min="7685" max="7685" width="109.5703125" style="1" customWidth="1"/>
    <col min="7686" max="7686" width="255.7109375" style="1" customWidth="1"/>
    <col min="7687" max="7687" width="88.42578125" style="1" customWidth="1"/>
    <col min="7688" max="7688" width="87.85546875" style="1" customWidth="1"/>
    <col min="7689" max="7689" width="38.85546875" style="1" customWidth="1"/>
    <col min="7690" max="7696" width="11.42578125" style="1"/>
    <col min="7697" max="7697" width="21.85546875" style="1" customWidth="1"/>
    <col min="7698" max="7698" width="13.42578125" style="1" bestFit="1" customWidth="1"/>
    <col min="7699" max="7936" width="11.42578125" style="1"/>
    <col min="7937" max="7937" width="23.7109375" style="1" customWidth="1"/>
    <col min="7938" max="7938" width="37.7109375" style="1" customWidth="1"/>
    <col min="7939" max="7939" width="49.5703125" style="1" customWidth="1"/>
    <col min="7940" max="7940" width="41.140625" style="1" customWidth="1"/>
    <col min="7941" max="7941" width="109.5703125" style="1" customWidth="1"/>
    <col min="7942" max="7942" width="255.7109375" style="1" customWidth="1"/>
    <col min="7943" max="7943" width="88.42578125" style="1" customWidth="1"/>
    <col min="7944" max="7944" width="87.85546875" style="1" customWidth="1"/>
    <col min="7945" max="7945" width="38.85546875" style="1" customWidth="1"/>
    <col min="7946" max="7952" width="11.42578125" style="1"/>
    <col min="7953" max="7953" width="21.85546875" style="1" customWidth="1"/>
    <col min="7954" max="7954" width="13.42578125" style="1" bestFit="1" customWidth="1"/>
    <col min="7955" max="8192" width="11.42578125" style="1"/>
    <col min="8193" max="8193" width="23.7109375" style="1" customWidth="1"/>
    <col min="8194" max="8194" width="37.7109375" style="1" customWidth="1"/>
    <col min="8195" max="8195" width="49.5703125" style="1" customWidth="1"/>
    <col min="8196" max="8196" width="41.140625" style="1" customWidth="1"/>
    <col min="8197" max="8197" width="109.5703125" style="1" customWidth="1"/>
    <col min="8198" max="8198" width="255.7109375" style="1" customWidth="1"/>
    <col min="8199" max="8199" width="88.42578125" style="1" customWidth="1"/>
    <col min="8200" max="8200" width="87.85546875" style="1" customWidth="1"/>
    <col min="8201" max="8201" width="38.85546875" style="1" customWidth="1"/>
    <col min="8202" max="8208" width="11.42578125" style="1"/>
    <col min="8209" max="8209" width="21.85546875" style="1" customWidth="1"/>
    <col min="8210" max="8210" width="13.42578125" style="1" bestFit="1" customWidth="1"/>
    <col min="8211" max="8448" width="11.42578125" style="1"/>
    <col min="8449" max="8449" width="23.7109375" style="1" customWidth="1"/>
    <col min="8450" max="8450" width="37.7109375" style="1" customWidth="1"/>
    <col min="8451" max="8451" width="49.5703125" style="1" customWidth="1"/>
    <col min="8452" max="8452" width="41.140625" style="1" customWidth="1"/>
    <col min="8453" max="8453" width="109.5703125" style="1" customWidth="1"/>
    <col min="8454" max="8454" width="255.7109375" style="1" customWidth="1"/>
    <col min="8455" max="8455" width="88.42578125" style="1" customWidth="1"/>
    <col min="8456" max="8456" width="87.85546875" style="1" customWidth="1"/>
    <col min="8457" max="8457" width="38.85546875" style="1" customWidth="1"/>
    <col min="8458" max="8464" width="11.42578125" style="1"/>
    <col min="8465" max="8465" width="21.85546875" style="1" customWidth="1"/>
    <col min="8466" max="8466" width="13.42578125" style="1" bestFit="1" customWidth="1"/>
    <col min="8467" max="8704" width="11.42578125" style="1"/>
    <col min="8705" max="8705" width="23.7109375" style="1" customWidth="1"/>
    <col min="8706" max="8706" width="37.7109375" style="1" customWidth="1"/>
    <col min="8707" max="8707" width="49.5703125" style="1" customWidth="1"/>
    <col min="8708" max="8708" width="41.140625" style="1" customWidth="1"/>
    <col min="8709" max="8709" width="109.5703125" style="1" customWidth="1"/>
    <col min="8710" max="8710" width="255.7109375" style="1" customWidth="1"/>
    <col min="8711" max="8711" width="88.42578125" style="1" customWidth="1"/>
    <col min="8712" max="8712" width="87.85546875" style="1" customWidth="1"/>
    <col min="8713" max="8713" width="38.85546875" style="1" customWidth="1"/>
    <col min="8714" max="8720" width="11.42578125" style="1"/>
    <col min="8721" max="8721" width="21.85546875" style="1" customWidth="1"/>
    <col min="8722" max="8722" width="13.42578125" style="1" bestFit="1" customWidth="1"/>
    <col min="8723" max="8960" width="11.42578125" style="1"/>
    <col min="8961" max="8961" width="23.7109375" style="1" customWidth="1"/>
    <col min="8962" max="8962" width="37.7109375" style="1" customWidth="1"/>
    <col min="8963" max="8963" width="49.5703125" style="1" customWidth="1"/>
    <col min="8964" max="8964" width="41.140625" style="1" customWidth="1"/>
    <col min="8965" max="8965" width="109.5703125" style="1" customWidth="1"/>
    <col min="8966" max="8966" width="255.7109375" style="1" customWidth="1"/>
    <col min="8967" max="8967" width="88.42578125" style="1" customWidth="1"/>
    <col min="8968" max="8968" width="87.85546875" style="1" customWidth="1"/>
    <col min="8969" max="8969" width="38.85546875" style="1" customWidth="1"/>
    <col min="8970" max="8976" width="11.42578125" style="1"/>
    <col min="8977" max="8977" width="21.85546875" style="1" customWidth="1"/>
    <col min="8978" max="8978" width="13.42578125" style="1" bestFit="1" customWidth="1"/>
    <col min="8979" max="9216" width="11.42578125" style="1"/>
    <col min="9217" max="9217" width="23.7109375" style="1" customWidth="1"/>
    <col min="9218" max="9218" width="37.7109375" style="1" customWidth="1"/>
    <col min="9219" max="9219" width="49.5703125" style="1" customWidth="1"/>
    <col min="9220" max="9220" width="41.140625" style="1" customWidth="1"/>
    <col min="9221" max="9221" width="109.5703125" style="1" customWidth="1"/>
    <col min="9222" max="9222" width="255.7109375" style="1" customWidth="1"/>
    <col min="9223" max="9223" width="88.42578125" style="1" customWidth="1"/>
    <col min="9224" max="9224" width="87.85546875" style="1" customWidth="1"/>
    <col min="9225" max="9225" width="38.85546875" style="1" customWidth="1"/>
    <col min="9226" max="9232" width="11.42578125" style="1"/>
    <col min="9233" max="9233" width="21.85546875" style="1" customWidth="1"/>
    <col min="9234" max="9234" width="13.42578125" style="1" bestFit="1" customWidth="1"/>
    <col min="9235" max="9472" width="11.42578125" style="1"/>
    <col min="9473" max="9473" width="23.7109375" style="1" customWidth="1"/>
    <col min="9474" max="9474" width="37.7109375" style="1" customWidth="1"/>
    <col min="9475" max="9475" width="49.5703125" style="1" customWidth="1"/>
    <col min="9476" max="9476" width="41.140625" style="1" customWidth="1"/>
    <col min="9477" max="9477" width="109.5703125" style="1" customWidth="1"/>
    <col min="9478" max="9478" width="255.7109375" style="1" customWidth="1"/>
    <col min="9479" max="9479" width="88.42578125" style="1" customWidth="1"/>
    <col min="9480" max="9480" width="87.85546875" style="1" customWidth="1"/>
    <col min="9481" max="9481" width="38.85546875" style="1" customWidth="1"/>
    <col min="9482" max="9488" width="11.42578125" style="1"/>
    <col min="9489" max="9489" width="21.85546875" style="1" customWidth="1"/>
    <col min="9490" max="9490" width="13.42578125" style="1" bestFit="1" customWidth="1"/>
    <col min="9491" max="9728" width="11.42578125" style="1"/>
    <col min="9729" max="9729" width="23.7109375" style="1" customWidth="1"/>
    <col min="9730" max="9730" width="37.7109375" style="1" customWidth="1"/>
    <col min="9731" max="9731" width="49.5703125" style="1" customWidth="1"/>
    <col min="9732" max="9732" width="41.140625" style="1" customWidth="1"/>
    <col min="9733" max="9733" width="109.5703125" style="1" customWidth="1"/>
    <col min="9734" max="9734" width="255.7109375" style="1" customWidth="1"/>
    <col min="9735" max="9735" width="88.42578125" style="1" customWidth="1"/>
    <col min="9736" max="9736" width="87.85546875" style="1" customWidth="1"/>
    <col min="9737" max="9737" width="38.85546875" style="1" customWidth="1"/>
    <col min="9738" max="9744" width="11.42578125" style="1"/>
    <col min="9745" max="9745" width="21.85546875" style="1" customWidth="1"/>
    <col min="9746" max="9746" width="13.42578125" style="1" bestFit="1" customWidth="1"/>
    <col min="9747" max="9984" width="11.42578125" style="1"/>
    <col min="9985" max="9985" width="23.7109375" style="1" customWidth="1"/>
    <col min="9986" max="9986" width="37.7109375" style="1" customWidth="1"/>
    <col min="9987" max="9987" width="49.5703125" style="1" customWidth="1"/>
    <col min="9988" max="9988" width="41.140625" style="1" customWidth="1"/>
    <col min="9989" max="9989" width="109.5703125" style="1" customWidth="1"/>
    <col min="9990" max="9990" width="255.7109375" style="1" customWidth="1"/>
    <col min="9991" max="9991" width="88.42578125" style="1" customWidth="1"/>
    <col min="9992" max="9992" width="87.85546875" style="1" customWidth="1"/>
    <col min="9993" max="9993" width="38.85546875" style="1" customWidth="1"/>
    <col min="9994" max="10000" width="11.42578125" style="1"/>
    <col min="10001" max="10001" width="21.85546875" style="1" customWidth="1"/>
    <col min="10002" max="10002" width="13.42578125" style="1" bestFit="1" customWidth="1"/>
    <col min="10003" max="10240" width="11.42578125" style="1"/>
    <col min="10241" max="10241" width="23.7109375" style="1" customWidth="1"/>
    <col min="10242" max="10242" width="37.7109375" style="1" customWidth="1"/>
    <col min="10243" max="10243" width="49.5703125" style="1" customWidth="1"/>
    <col min="10244" max="10244" width="41.140625" style="1" customWidth="1"/>
    <col min="10245" max="10245" width="109.5703125" style="1" customWidth="1"/>
    <col min="10246" max="10246" width="255.7109375" style="1" customWidth="1"/>
    <col min="10247" max="10247" width="88.42578125" style="1" customWidth="1"/>
    <col min="10248" max="10248" width="87.85546875" style="1" customWidth="1"/>
    <col min="10249" max="10249" width="38.85546875" style="1" customWidth="1"/>
    <col min="10250" max="10256" width="11.42578125" style="1"/>
    <col min="10257" max="10257" width="21.85546875" style="1" customWidth="1"/>
    <col min="10258" max="10258" width="13.42578125" style="1" bestFit="1" customWidth="1"/>
    <col min="10259" max="10496" width="11.42578125" style="1"/>
    <col min="10497" max="10497" width="23.7109375" style="1" customWidth="1"/>
    <col min="10498" max="10498" width="37.7109375" style="1" customWidth="1"/>
    <col min="10499" max="10499" width="49.5703125" style="1" customWidth="1"/>
    <col min="10500" max="10500" width="41.140625" style="1" customWidth="1"/>
    <col min="10501" max="10501" width="109.5703125" style="1" customWidth="1"/>
    <col min="10502" max="10502" width="255.7109375" style="1" customWidth="1"/>
    <col min="10503" max="10503" width="88.42578125" style="1" customWidth="1"/>
    <col min="10504" max="10504" width="87.85546875" style="1" customWidth="1"/>
    <col min="10505" max="10505" width="38.85546875" style="1" customWidth="1"/>
    <col min="10506" max="10512" width="11.42578125" style="1"/>
    <col min="10513" max="10513" width="21.85546875" style="1" customWidth="1"/>
    <col min="10514" max="10514" width="13.42578125" style="1" bestFit="1" customWidth="1"/>
    <col min="10515" max="10752" width="11.42578125" style="1"/>
    <col min="10753" max="10753" width="23.7109375" style="1" customWidth="1"/>
    <col min="10754" max="10754" width="37.7109375" style="1" customWidth="1"/>
    <col min="10755" max="10755" width="49.5703125" style="1" customWidth="1"/>
    <col min="10756" max="10756" width="41.140625" style="1" customWidth="1"/>
    <col min="10757" max="10757" width="109.5703125" style="1" customWidth="1"/>
    <col min="10758" max="10758" width="255.7109375" style="1" customWidth="1"/>
    <col min="10759" max="10759" width="88.42578125" style="1" customWidth="1"/>
    <col min="10760" max="10760" width="87.85546875" style="1" customWidth="1"/>
    <col min="10761" max="10761" width="38.85546875" style="1" customWidth="1"/>
    <col min="10762" max="10768" width="11.42578125" style="1"/>
    <col min="10769" max="10769" width="21.85546875" style="1" customWidth="1"/>
    <col min="10770" max="10770" width="13.42578125" style="1" bestFit="1" customWidth="1"/>
    <col min="10771" max="11008" width="11.42578125" style="1"/>
    <col min="11009" max="11009" width="23.7109375" style="1" customWidth="1"/>
    <col min="11010" max="11010" width="37.7109375" style="1" customWidth="1"/>
    <col min="11011" max="11011" width="49.5703125" style="1" customWidth="1"/>
    <col min="11012" max="11012" width="41.140625" style="1" customWidth="1"/>
    <col min="11013" max="11013" width="109.5703125" style="1" customWidth="1"/>
    <col min="11014" max="11014" width="255.7109375" style="1" customWidth="1"/>
    <col min="11015" max="11015" width="88.42578125" style="1" customWidth="1"/>
    <col min="11016" max="11016" width="87.85546875" style="1" customWidth="1"/>
    <col min="11017" max="11017" width="38.85546875" style="1" customWidth="1"/>
    <col min="11018" max="11024" width="11.42578125" style="1"/>
    <col min="11025" max="11025" width="21.85546875" style="1" customWidth="1"/>
    <col min="11026" max="11026" width="13.42578125" style="1" bestFit="1" customWidth="1"/>
    <col min="11027" max="11264" width="11.42578125" style="1"/>
    <col min="11265" max="11265" width="23.7109375" style="1" customWidth="1"/>
    <col min="11266" max="11266" width="37.7109375" style="1" customWidth="1"/>
    <col min="11267" max="11267" width="49.5703125" style="1" customWidth="1"/>
    <col min="11268" max="11268" width="41.140625" style="1" customWidth="1"/>
    <col min="11269" max="11269" width="109.5703125" style="1" customWidth="1"/>
    <col min="11270" max="11270" width="255.7109375" style="1" customWidth="1"/>
    <col min="11271" max="11271" width="88.42578125" style="1" customWidth="1"/>
    <col min="11272" max="11272" width="87.85546875" style="1" customWidth="1"/>
    <col min="11273" max="11273" width="38.85546875" style="1" customWidth="1"/>
    <col min="11274" max="11280" width="11.42578125" style="1"/>
    <col min="11281" max="11281" width="21.85546875" style="1" customWidth="1"/>
    <col min="11282" max="11282" width="13.42578125" style="1" bestFit="1" customWidth="1"/>
    <col min="11283" max="11520" width="11.42578125" style="1"/>
    <col min="11521" max="11521" width="23.7109375" style="1" customWidth="1"/>
    <col min="11522" max="11522" width="37.7109375" style="1" customWidth="1"/>
    <col min="11523" max="11523" width="49.5703125" style="1" customWidth="1"/>
    <col min="11524" max="11524" width="41.140625" style="1" customWidth="1"/>
    <col min="11525" max="11525" width="109.5703125" style="1" customWidth="1"/>
    <col min="11526" max="11526" width="255.7109375" style="1" customWidth="1"/>
    <col min="11527" max="11527" width="88.42578125" style="1" customWidth="1"/>
    <col min="11528" max="11528" width="87.85546875" style="1" customWidth="1"/>
    <col min="11529" max="11529" width="38.85546875" style="1" customWidth="1"/>
    <col min="11530" max="11536" width="11.42578125" style="1"/>
    <col min="11537" max="11537" width="21.85546875" style="1" customWidth="1"/>
    <col min="11538" max="11538" width="13.42578125" style="1" bestFit="1" customWidth="1"/>
    <col min="11539" max="11776" width="11.42578125" style="1"/>
    <col min="11777" max="11777" width="23.7109375" style="1" customWidth="1"/>
    <col min="11778" max="11778" width="37.7109375" style="1" customWidth="1"/>
    <col min="11779" max="11779" width="49.5703125" style="1" customWidth="1"/>
    <col min="11780" max="11780" width="41.140625" style="1" customWidth="1"/>
    <col min="11781" max="11781" width="109.5703125" style="1" customWidth="1"/>
    <col min="11782" max="11782" width="255.7109375" style="1" customWidth="1"/>
    <col min="11783" max="11783" width="88.42578125" style="1" customWidth="1"/>
    <col min="11784" max="11784" width="87.85546875" style="1" customWidth="1"/>
    <col min="11785" max="11785" width="38.85546875" style="1" customWidth="1"/>
    <col min="11786" max="11792" width="11.42578125" style="1"/>
    <col min="11793" max="11793" width="21.85546875" style="1" customWidth="1"/>
    <col min="11794" max="11794" width="13.42578125" style="1" bestFit="1" customWidth="1"/>
    <col min="11795" max="12032" width="11.42578125" style="1"/>
    <col min="12033" max="12033" width="23.7109375" style="1" customWidth="1"/>
    <col min="12034" max="12034" width="37.7109375" style="1" customWidth="1"/>
    <col min="12035" max="12035" width="49.5703125" style="1" customWidth="1"/>
    <col min="12036" max="12036" width="41.140625" style="1" customWidth="1"/>
    <col min="12037" max="12037" width="109.5703125" style="1" customWidth="1"/>
    <col min="12038" max="12038" width="255.7109375" style="1" customWidth="1"/>
    <col min="12039" max="12039" width="88.42578125" style="1" customWidth="1"/>
    <col min="12040" max="12040" width="87.85546875" style="1" customWidth="1"/>
    <col min="12041" max="12041" width="38.85546875" style="1" customWidth="1"/>
    <col min="12042" max="12048" width="11.42578125" style="1"/>
    <col min="12049" max="12049" width="21.85546875" style="1" customWidth="1"/>
    <col min="12050" max="12050" width="13.42578125" style="1" bestFit="1" customWidth="1"/>
    <col min="12051" max="12288" width="11.42578125" style="1"/>
    <col min="12289" max="12289" width="23.7109375" style="1" customWidth="1"/>
    <col min="12290" max="12290" width="37.7109375" style="1" customWidth="1"/>
    <col min="12291" max="12291" width="49.5703125" style="1" customWidth="1"/>
    <col min="12292" max="12292" width="41.140625" style="1" customWidth="1"/>
    <col min="12293" max="12293" width="109.5703125" style="1" customWidth="1"/>
    <col min="12294" max="12294" width="255.7109375" style="1" customWidth="1"/>
    <col min="12295" max="12295" width="88.42578125" style="1" customWidth="1"/>
    <col min="12296" max="12296" width="87.85546875" style="1" customWidth="1"/>
    <col min="12297" max="12297" width="38.85546875" style="1" customWidth="1"/>
    <col min="12298" max="12304" width="11.42578125" style="1"/>
    <col min="12305" max="12305" width="21.85546875" style="1" customWidth="1"/>
    <col min="12306" max="12306" width="13.42578125" style="1" bestFit="1" customWidth="1"/>
    <col min="12307" max="12544" width="11.42578125" style="1"/>
    <col min="12545" max="12545" width="23.7109375" style="1" customWidth="1"/>
    <col min="12546" max="12546" width="37.7109375" style="1" customWidth="1"/>
    <col min="12547" max="12547" width="49.5703125" style="1" customWidth="1"/>
    <col min="12548" max="12548" width="41.140625" style="1" customWidth="1"/>
    <col min="12549" max="12549" width="109.5703125" style="1" customWidth="1"/>
    <col min="12550" max="12550" width="255.7109375" style="1" customWidth="1"/>
    <col min="12551" max="12551" width="88.42578125" style="1" customWidth="1"/>
    <col min="12552" max="12552" width="87.85546875" style="1" customWidth="1"/>
    <col min="12553" max="12553" width="38.85546875" style="1" customWidth="1"/>
    <col min="12554" max="12560" width="11.42578125" style="1"/>
    <col min="12561" max="12561" width="21.85546875" style="1" customWidth="1"/>
    <col min="12562" max="12562" width="13.42578125" style="1" bestFit="1" customWidth="1"/>
    <col min="12563" max="12800" width="11.42578125" style="1"/>
    <col min="12801" max="12801" width="23.7109375" style="1" customWidth="1"/>
    <col min="12802" max="12802" width="37.7109375" style="1" customWidth="1"/>
    <col min="12803" max="12803" width="49.5703125" style="1" customWidth="1"/>
    <col min="12804" max="12804" width="41.140625" style="1" customWidth="1"/>
    <col min="12805" max="12805" width="109.5703125" style="1" customWidth="1"/>
    <col min="12806" max="12806" width="255.7109375" style="1" customWidth="1"/>
    <col min="12807" max="12807" width="88.42578125" style="1" customWidth="1"/>
    <col min="12808" max="12808" width="87.85546875" style="1" customWidth="1"/>
    <col min="12809" max="12809" width="38.85546875" style="1" customWidth="1"/>
    <col min="12810" max="12816" width="11.42578125" style="1"/>
    <col min="12817" max="12817" width="21.85546875" style="1" customWidth="1"/>
    <col min="12818" max="12818" width="13.42578125" style="1" bestFit="1" customWidth="1"/>
    <col min="12819" max="13056" width="11.42578125" style="1"/>
    <col min="13057" max="13057" width="23.7109375" style="1" customWidth="1"/>
    <col min="13058" max="13058" width="37.7109375" style="1" customWidth="1"/>
    <col min="13059" max="13059" width="49.5703125" style="1" customWidth="1"/>
    <col min="13060" max="13060" width="41.140625" style="1" customWidth="1"/>
    <col min="13061" max="13061" width="109.5703125" style="1" customWidth="1"/>
    <col min="13062" max="13062" width="255.7109375" style="1" customWidth="1"/>
    <col min="13063" max="13063" width="88.42578125" style="1" customWidth="1"/>
    <col min="13064" max="13064" width="87.85546875" style="1" customWidth="1"/>
    <col min="13065" max="13065" width="38.85546875" style="1" customWidth="1"/>
    <col min="13066" max="13072" width="11.42578125" style="1"/>
    <col min="13073" max="13073" width="21.85546875" style="1" customWidth="1"/>
    <col min="13074" max="13074" width="13.42578125" style="1" bestFit="1" customWidth="1"/>
    <col min="13075" max="13312" width="11.42578125" style="1"/>
    <col min="13313" max="13313" width="23.7109375" style="1" customWidth="1"/>
    <col min="13314" max="13314" width="37.7109375" style="1" customWidth="1"/>
    <col min="13315" max="13315" width="49.5703125" style="1" customWidth="1"/>
    <col min="13316" max="13316" width="41.140625" style="1" customWidth="1"/>
    <col min="13317" max="13317" width="109.5703125" style="1" customWidth="1"/>
    <col min="13318" max="13318" width="255.7109375" style="1" customWidth="1"/>
    <col min="13319" max="13319" width="88.42578125" style="1" customWidth="1"/>
    <col min="13320" max="13320" width="87.85546875" style="1" customWidth="1"/>
    <col min="13321" max="13321" width="38.85546875" style="1" customWidth="1"/>
    <col min="13322" max="13328" width="11.42578125" style="1"/>
    <col min="13329" max="13329" width="21.85546875" style="1" customWidth="1"/>
    <col min="13330" max="13330" width="13.42578125" style="1" bestFit="1" customWidth="1"/>
    <col min="13331" max="13568" width="11.42578125" style="1"/>
    <col min="13569" max="13569" width="23.7109375" style="1" customWidth="1"/>
    <col min="13570" max="13570" width="37.7109375" style="1" customWidth="1"/>
    <col min="13571" max="13571" width="49.5703125" style="1" customWidth="1"/>
    <col min="13572" max="13572" width="41.140625" style="1" customWidth="1"/>
    <col min="13573" max="13573" width="109.5703125" style="1" customWidth="1"/>
    <col min="13574" max="13574" width="255.7109375" style="1" customWidth="1"/>
    <col min="13575" max="13575" width="88.42578125" style="1" customWidth="1"/>
    <col min="13576" max="13576" width="87.85546875" style="1" customWidth="1"/>
    <col min="13577" max="13577" width="38.85546875" style="1" customWidth="1"/>
    <col min="13578" max="13584" width="11.42578125" style="1"/>
    <col min="13585" max="13585" width="21.85546875" style="1" customWidth="1"/>
    <col min="13586" max="13586" width="13.42578125" style="1" bestFit="1" customWidth="1"/>
    <col min="13587" max="13824" width="11.42578125" style="1"/>
    <col min="13825" max="13825" width="23.7109375" style="1" customWidth="1"/>
    <col min="13826" max="13826" width="37.7109375" style="1" customWidth="1"/>
    <col min="13827" max="13827" width="49.5703125" style="1" customWidth="1"/>
    <col min="13828" max="13828" width="41.140625" style="1" customWidth="1"/>
    <col min="13829" max="13829" width="109.5703125" style="1" customWidth="1"/>
    <col min="13830" max="13830" width="255.7109375" style="1" customWidth="1"/>
    <col min="13831" max="13831" width="88.42578125" style="1" customWidth="1"/>
    <col min="13832" max="13832" width="87.85546875" style="1" customWidth="1"/>
    <col min="13833" max="13833" width="38.85546875" style="1" customWidth="1"/>
    <col min="13834" max="13840" width="11.42578125" style="1"/>
    <col min="13841" max="13841" width="21.85546875" style="1" customWidth="1"/>
    <col min="13842" max="13842" width="13.42578125" style="1" bestFit="1" customWidth="1"/>
    <col min="13843" max="14080" width="11.42578125" style="1"/>
    <col min="14081" max="14081" width="23.7109375" style="1" customWidth="1"/>
    <col min="14082" max="14082" width="37.7109375" style="1" customWidth="1"/>
    <col min="14083" max="14083" width="49.5703125" style="1" customWidth="1"/>
    <col min="14084" max="14084" width="41.140625" style="1" customWidth="1"/>
    <col min="14085" max="14085" width="109.5703125" style="1" customWidth="1"/>
    <col min="14086" max="14086" width="255.7109375" style="1" customWidth="1"/>
    <col min="14087" max="14087" width="88.42578125" style="1" customWidth="1"/>
    <col min="14088" max="14088" width="87.85546875" style="1" customWidth="1"/>
    <col min="14089" max="14089" width="38.85546875" style="1" customWidth="1"/>
    <col min="14090" max="14096" width="11.42578125" style="1"/>
    <col min="14097" max="14097" width="21.85546875" style="1" customWidth="1"/>
    <col min="14098" max="14098" width="13.42578125" style="1" bestFit="1" customWidth="1"/>
    <col min="14099" max="14336" width="11.42578125" style="1"/>
    <col min="14337" max="14337" width="23.7109375" style="1" customWidth="1"/>
    <col min="14338" max="14338" width="37.7109375" style="1" customWidth="1"/>
    <col min="14339" max="14339" width="49.5703125" style="1" customWidth="1"/>
    <col min="14340" max="14340" width="41.140625" style="1" customWidth="1"/>
    <col min="14341" max="14341" width="109.5703125" style="1" customWidth="1"/>
    <col min="14342" max="14342" width="255.7109375" style="1" customWidth="1"/>
    <col min="14343" max="14343" width="88.42578125" style="1" customWidth="1"/>
    <col min="14344" max="14344" width="87.85546875" style="1" customWidth="1"/>
    <col min="14345" max="14345" width="38.85546875" style="1" customWidth="1"/>
    <col min="14346" max="14352" width="11.42578125" style="1"/>
    <col min="14353" max="14353" width="21.85546875" style="1" customWidth="1"/>
    <col min="14354" max="14354" width="13.42578125" style="1" bestFit="1" customWidth="1"/>
    <col min="14355" max="14592" width="11.42578125" style="1"/>
    <col min="14593" max="14593" width="23.7109375" style="1" customWidth="1"/>
    <col min="14594" max="14594" width="37.7109375" style="1" customWidth="1"/>
    <col min="14595" max="14595" width="49.5703125" style="1" customWidth="1"/>
    <col min="14596" max="14596" width="41.140625" style="1" customWidth="1"/>
    <col min="14597" max="14597" width="109.5703125" style="1" customWidth="1"/>
    <col min="14598" max="14598" width="255.7109375" style="1" customWidth="1"/>
    <col min="14599" max="14599" width="88.42578125" style="1" customWidth="1"/>
    <col min="14600" max="14600" width="87.85546875" style="1" customWidth="1"/>
    <col min="14601" max="14601" width="38.85546875" style="1" customWidth="1"/>
    <col min="14602" max="14608" width="11.42578125" style="1"/>
    <col min="14609" max="14609" width="21.85546875" style="1" customWidth="1"/>
    <col min="14610" max="14610" width="13.42578125" style="1" bestFit="1" customWidth="1"/>
    <col min="14611" max="14848" width="11.42578125" style="1"/>
    <col min="14849" max="14849" width="23.7109375" style="1" customWidth="1"/>
    <col min="14850" max="14850" width="37.7109375" style="1" customWidth="1"/>
    <col min="14851" max="14851" width="49.5703125" style="1" customWidth="1"/>
    <col min="14852" max="14852" width="41.140625" style="1" customWidth="1"/>
    <col min="14853" max="14853" width="109.5703125" style="1" customWidth="1"/>
    <col min="14854" max="14854" width="255.7109375" style="1" customWidth="1"/>
    <col min="14855" max="14855" width="88.42578125" style="1" customWidth="1"/>
    <col min="14856" max="14856" width="87.85546875" style="1" customWidth="1"/>
    <col min="14857" max="14857" width="38.85546875" style="1" customWidth="1"/>
    <col min="14858" max="14864" width="11.42578125" style="1"/>
    <col min="14865" max="14865" width="21.85546875" style="1" customWidth="1"/>
    <col min="14866" max="14866" width="13.42578125" style="1" bestFit="1" customWidth="1"/>
    <col min="14867" max="15104" width="11.42578125" style="1"/>
    <col min="15105" max="15105" width="23.7109375" style="1" customWidth="1"/>
    <col min="15106" max="15106" width="37.7109375" style="1" customWidth="1"/>
    <col min="15107" max="15107" width="49.5703125" style="1" customWidth="1"/>
    <col min="15108" max="15108" width="41.140625" style="1" customWidth="1"/>
    <col min="15109" max="15109" width="109.5703125" style="1" customWidth="1"/>
    <col min="15110" max="15110" width="255.7109375" style="1" customWidth="1"/>
    <col min="15111" max="15111" width="88.42578125" style="1" customWidth="1"/>
    <col min="15112" max="15112" width="87.85546875" style="1" customWidth="1"/>
    <col min="15113" max="15113" width="38.85546875" style="1" customWidth="1"/>
    <col min="15114" max="15120" width="11.42578125" style="1"/>
    <col min="15121" max="15121" width="21.85546875" style="1" customWidth="1"/>
    <col min="15122" max="15122" width="13.42578125" style="1" bestFit="1" customWidth="1"/>
    <col min="15123" max="15360" width="11.42578125" style="1"/>
    <col min="15361" max="15361" width="23.7109375" style="1" customWidth="1"/>
    <col min="15362" max="15362" width="37.7109375" style="1" customWidth="1"/>
    <col min="15363" max="15363" width="49.5703125" style="1" customWidth="1"/>
    <col min="15364" max="15364" width="41.140625" style="1" customWidth="1"/>
    <col min="15365" max="15365" width="109.5703125" style="1" customWidth="1"/>
    <col min="15366" max="15366" width="255.7109375" style="1" customWidth="1"/>
    <col min="15367" max="15367" width="88.42578125" style="1" customWidth="1"/>
    <col min="15368" max="15368" width="87.85546875" style="1" customWidth="1"/>
    <col min="15369" max="15369" width="38.85546875" style="1" customWidth="1"/>
    <col min="15370" max="15376" width="11.42578125" style="1"/>
    <col min="15377" max="15377" width="21.85546875" style="1" customWidth="1"/>
    <col min="15378" max="15378" width="13.42578125" style="1" bestFit="1" customWidth="1"/>
    <col min="15379" max="15616" width="11.42578125" style="1"/>
    <col min="15617" max="15617" width="23.7109375" style="1" customWidth="1"/>
    <col min="15618" max="15618" width="37.7109375" style="1" customWidth="1"/>
    <col min="15619" max="15619" width="49.5703125" style="1" customWidth="1"/>
    <col min="15620" max="15620" width="41.140625" style="1" customWidth="1"/>
    <col min="15621" max="15621" width="109.5703125" style="1" customWidth="1"/>
    <col min="15622" max="15622" width="255.7109375" style="1" customWidth="1"/>
    <col min="15623" max="15623" width="88.42578125" style="1" customWidth="1"/>
    <col min="15624" max="15624" width="87.85546875" style="1" customWidth="1"/>
    <col min="15625" max="15625" width="38.85546875" style="1" customWidth="1"/>
    <col min="15626" max="15632" width="11.42578125" style="1"/>
    <col min="15633" max="15633" width="21.85546875" style="1" customWidth="1"/>
    <col min="15634" max="15634" width="13.42578125" style="1" bestFit="1" customWidth="1"/>
    <col min="15635" max="15872" width="11.42578125" style="1"/>
    <col min="15873" max="15873" width="23.7109375" style="1" customWidth="1"/>
    <col min="15874" max="15874" width="37.7109375" style="1" customWidth="1"/>
    <col min="15875" max="15875" width="49.5703125" style="1" customWidth="1"/>
    <col min="15876" max="15876" width="41.140625" style="1" customWidth="1"/>
    <col min="15877" max="15877" width="109.5703125" style="1" customWidth="1"/>
    <col min="15878" max="15878" width="255.7109375" style="1" customWidth="1"/>
    <col min="15879" max="15879" width="88.42578125" style="1" customWidth="1"/>
    <col min="15880" max="15880" width="87.85546875" style="1" customWidth="1"/>
    <col min="15881" max="15881" width="38.85546875" style="1" customWidth="1"/>
    <col min="15882" max="15888" width="11.42578125" style="1"/>
    <col min="15889" max="15889" width="21.85546875" style="1" customWidth="1"/>
    <col min="15890" max="15890" width="13.42578125" style="1" bestFit="1" customWidth="1"/>
    <col min="15891" max="16128" width="11.42578125" style="1"/>
    <col min="16129" max="16129" width="23.7109375" style="1" customWidth="1"/>
    <col min="16130" max="16130" width="37.7109375" style="1" customWidth="1"/>
    <col min="16131" max="16131" width="49.5703125" style="1" customWidth="1"/>
    <col min="16132" max="16132" width="41.140625" style="1" customWidth="1"/>
    <col min="16133" max="16133" width="109.5703125" style="1" customWidth="1"/>
    <col min="16134" max="16134" width="255.7109375" style="1" customWidth="1"/>
    <col min="16135" max="16135" width="88.42578125" style="1" customWidth="1"/>
    <col min="16136" max="16136" width="87.85546875" style="1" customWidth="1"/>
    <col min="16137" max="16137" width="38.85546875" style="1" customWidth="1"/>
    <col min="16138" max="16144" width="11.42578125" style="1"/>
    <col min="16145" max="16145" width="21.85546875" style="1" customWidth="1"/>
    <col min="16146" max="16146" width="13.42578125" style="1" bestFit="1" customWidth="1"/>
    <col min="16147" max="16384" width="11.42578125" style="1"/>
  </cols>
  <sheetData>
    <row r="1" spans="1:22" ht="60.75" customHeight="1" thickBot="1" x14ac:dyDescent="0.25">
      <c r="A1" s="154" t="s">
        <v>0</v>
      </c>
      <c r="B1" s="155"/>
      <c r="C1" s="155"/>
      <c r="D1" s="155"/>
      <c r="E1" s="155"/>
      <c r="F1" s="155"/>
      <c r="G1" s="155"/>
      <c r="H1" s="156"/>
    </row>
    <row r="2" spans="1:22" ht="57" customHeight="1" thickBot="1" x14ac:dyDescent="0.25">
      <c r="A2" s="154" t="s">
        <v>1</v>
      </c>
      <c r="B2" s="155"/>
      <c r="C2" s="155"/>
      <c r="D2" s="155"/>
      <c r="E2" s="155"/>
      <c r="F2" s="155"/>
      <c r="G2" s="155"/>
      <c r="H2" s="156"/>
    </row>
    <row r="3" spans="1:22" ht="61.5" customHeight="1" thickBot="1" x14ac:dyDescent="0.25">
      <c r="A3" s="154" t="s">
        <v>2</v>
      </c>
      <c r="B3" s="155"/>
      <c r="C3" s="155"/>
      <c r="D3" s="155"/>
      <c r="E3" s="155"/>
      <c r="F3" s="155"/>
      <c r="G3" s="155"/>
      <c r="H3" s="156"/>
    </row>
    <row r="4" spans="1:22" ht="159.75" customHeight="1" thickBot="1" x14ac:dyDescent="0.3">
      <c r="A4" s="178" t="s">
        <v>98</v>
      </c>
      <c r="B4" s="179"/>
      <c r="C4" s="179"/>
      <c r="D4" s="180"/>
      <c r="E4" s="181" t="s">
        <v>97</v>
      </c>
      <c r="F4" s="182"/>
      <c r="G4" s="182"/>
      <c r="H4" s="183"/>
      <c r="I4" s="4"/>
      <c r="J4" s="4"/>
      <c r="K4" s="4"/>
      <c r="L4" s="4"/>
      <c r="M4"/>
      <c r="N4"/>
      <c r="O4"/>
      <c r="P4"/>
      <c r="Q4"/>
      <c r="R4"/>
      <c r="S4"/>
      <c r="T4"/>
      <c r="U4"/>
      <c r="V4"/>
    </row>
    <row r="5" spans="1:22" ht="171.75" customHeight="1" thickBot="1" x14ac:dyDescent="0.3">
      <c r="A5" s="178" t="s">
        <v>99</v>
      </c>
      <c r="B5" s="179"/>
      <c r="C5" s="179"/>
      <c r="D5" s="180"/>
      <c r="E5" s="184"/>
      <c r="F5" s="185"/>
      <c r="G5" s="185"/>
      <c r="H5" s="186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63" customHeight="1" thickBot="1" x14ac:dyDescent="0.25">
      <c r="A6" s="157" t="s">
        <v>73</v>
      </c>
      <c r="B6" s="158"/>
      <c r="C6" s="158"/>
      <c r="D6" s="158"/>
      <c r="E6" s="158"/>
      <c r="F6" s="158"/>
      <c r="G6" s="158"/>
      <c r="H6" s="159"/>
    </row>
    <row r="7" spans="1:22" ht="20.25" customHeight="1" x14ac:dyDescent="0.2">
      <c r="A7" s="160" t="s">
        <v>3</v>
      </c>
      <c r="B7" s="160" t="s">
        <v>4</v>
      </c>
      <c r="C7" s="160" t="s">
        <v>5</v>
      </c>
      <c r="D7" s="163" t="s">
        <v>6</v>
      </c>
      <c r="E7" s="164"/>
      <c r="F7" s="169" t="s">
        <v>7</v>
      </c>
      <c r="G7" s="172" t="s">
        <v>8</v>
      </c>
      <c r="H7" s="175" t="s">
        <v>74</v>
      </c>
    </row>
    <row r="8" spans="1:22" ht="9.75" customHeight="1" x14ac:dyDescent="0.2">
      <c r="A8" s="161"/>
      <c r="B8" s="161"/>
      <c r="C8" s="161"/>
      <c r="D8" s="165"/>
      <c r="E8" s="166"/>
      <c r="F8" s="170"/>
      <c r="G8" s="173"/>
      <c r="H8" s="176"/>
    </row>
    <row r="9" spans="1:22" ht="30.75" customHeight="1" thickBot="1" x14ac:dyDescent="0.25">
      <c r="A9" s="161"/>
      <c r="B9" s="161"/>
      <c r="C9" s="161"/>
      <c r="D9" s="165"/>
      <c r="E9" s="166"/>
      <c r="F9" s="170"/>
      <c r="G9" s="173"/>
      <c r="H9" s="177"/>
    </row>
    <row r="10" spans="1:22" ht="45" customHeight="1" thickBot="1" x14ac:dyDescent="0.25">
      <c r="A10" s="162"/>
      <c r="B10" s="162"/>
      <c r="C10" s="162"/>
      <c r="D10" s="167"/>
      <c r="E10" s="168"/>
      <c r="F10" s="171"/>
      <c r="G10" s="174"/>
      <c r="H10" s="11" t="s">
        <v>9</v>
      </c>
    </row>
    <row r="11" spans="1:22" s="5" customFormat="1" ht="185.25" customHeight="1" thickBot="1" x14ac:dyDescent="0.25">
      <c r="A11" s="187" t="s">
        <v>10</v>
      </c>
      <c r="B11" s="190" t="s">
        <v>11</v>
      </c>
      <c r="C11" s="191" t="s">
        <v>12</v>
      </c>
      <c r="D11" s="152" t="s">
        <v>13</v>
      </c>
      <c r="E11" s="152"/>
      <c r="F11" s="20" t="s">
        <v>101</v>
      </c>
      <c r="G11" s="194">
        <f>'[1]pspto 2022 DEF'!$D$499</f>
        <v>420134261</v>
      </c>
      <c r="H11" s="197" t="s">
        <v>14</v>
      </c>
    </row>
    <row r="12" spans="1:22" s="5" customFormat="1" ht="151.5" customHeight="1" x14ac:dyDescent="0.2">
      <c r="A12" s="188"/>
      <c r="B12" s="190"/>
      <c r="C12" s="192"/>
      <c r="D12" s="204" t="s">
        <v>15</v>
      </c>
      <c r="E12" s="205"/>
      <c r="F12" s="202" t="s">
        <v>100</v>
      </c>
      <c r="G12" s="195"/>
      <c r="H12" s="198"/>
    </row>
    <row r="13" spans="1:22" s="5" customFormat="1" ht="82.5" customHeight="1" thickBot="1" x14ac:dyDescent="0.25">
      <c r="A13" s="188"/>
      <c r="B13" s="190"/>
      <c r="C13" s="193"/>
      <c r="D13" s="206"/>
      <c r="E13" s="207"/>
      <c r="F13" s="203"/>
      <c r="G13" s="196"/>
      <c r="H13" s="198"/>
    </row>
    <row r="14" spans="1:22" s="5" customFormat="1" ht="132.75" customHeight="1" thickBot="1" x14ac:dyDescent="0.25">
      <c r="A14" s="188"/>
      <c r="B14" s="190"/>
      <c r="C14" s="191" t="s">
        <v>16</v>
      </c>
      <c r="D14" s="150" t="s">
        <v>17</v>
      </c>
      <c r="E14" s="151"/>
      <c r="F14" s="8" t="s">
        <v>102</v>
      </c>
      <c r="G14" s="194">
        <f>'[1]pspto 2022 DEF'!$D$500</f>
        <v>0</v>
      </c>
      <c r="H14" s="198"/>
    </row>
    <row r="15" spans="1:22" s="5" customFormat="1" ht="117.75" customHeight="1" thickBot="1" x14ac:dyDescent="0.25">
      <c r="A15" s="188"/>
      <c r="B15" s="190"/>
      <c r="C15" s="192"/>
      <c r="D15" s="204" t="s">
        <v>18</v>
      </c>
      <c r="E15" s="205"/>
      <c r="F15" s="6" t="s">
        <v>103</v>
      </c>
      <c r="G15" s="195"/>
      <c r="H15" s="198"/>
    </row>
    <row r="16" spans="1:22" s="5" customFormat="1" ht="101.25" customHeight="1" thickBot="1" x14ac:dyDescent="0.25">
      <c r="A16" s="188"/>
      <c r="B16" s="190"/>
      <c r="C16" s="192"/>
      <c r="D16" s="208"/>
      <c r="E16" s="209"/>
      <c r="F16" s="6" t="s">
        <v>19</v>
      </c>
      <c r="G16" s="195"/>
      <c r="H16" s="198"/>
    </row>
    <row r="17" spans="1:8" s="5" customFormat="1" ht="97.5" customHeight="1" thickBot="1" x14ac:dyDescent="0.25">
      <c r="A17" s="188"/>
      <c r="B17" s="190"/>
      <c r="C17" s="193"/>
      <c r="D17" s="206"/>
      <c r="E17" s="207"/>
      <c r="F17" s="8" t="s">
        <v>20</v>
      </c>
      <c r="G17" s="196"/>
      <c r="H17" s="198"/>
    </row>
    <row r="18" spans="1:8" s="5" customFormat="1" ht="145.5" customHeight="1" thickBot="1" x14ac:dyDescent="0.25">
      <c r="A18" s="188"/>
      <c r="B18" s="190"/>
      <c r="C18" s="142" t="s">
        <v>21</v>
      </c>
      <c r="D18" s="200" t="s">
        <v>22</v>
      </c>
      <c r="E18" s="201"/>
      <c r="F18" s="9" t="s">
        <v>23</v>
      </c>
      <c r="G18" s="194">
        <f>'[1]pspto 2022 DEF'!$D$511</f>
        <v>555053416</v>
      </c>
      <c r="H18" s="198"/>
    </row>
    <row r="19" spans="1:8" s="5" customFormat="1" ht="114" customHeight="1" thickBot="1" x14ac:dyDescent="0.25">
      <c r="A19" s="188"/>
      <c r="B19" s="190"/>
      <c r="C19" s="143"/>
      <c r="D19" s="214" t="s">
        <v>24</v>
      </c>
      <c r="E19" s="215"/>
      <c r="F19" s="6" t="s">
        <v>25</v>
      </c>
      <c r="G19" s="195"/>
      <c r="H19" s="198"/>
    </row>
    <row r="20" spans="1:8" s="5" customFormat="1" ht="135.75" customHeight="1" thickBot="1" x14ac:dyDescent="0.25">
      <c r="A20" s="188"/>
      <c r="B20" s="190"/>
      <c r="C20" s="143"/>
      <c r="D20" s="216" t="s">
        <v>26</v>
      </c>
      <c r="E20" s="217"/>
      <c r="F20" s="6" t="s">
        <v>27</v>
      </c>
      <c r="G20" s="195"/>
      <c r="H20" s="198"/>
    </row>
    <row r="21" spans="1:8" s="5" customFormat="1" ht="90.75" customHeight="1" thickBot="1" x14ac:dyDescent="0.25">
      <c r="A21" s="188"/>
      <c r="B21" s="190"/>
      <c r="C21" s="143"/>
      <c r="D21" s="210" t="s">
        <v>28</v>
      </c>
      <c r="E21" s="211"/>
      <c r="F21" s="10" t="s">
        <v>29</v>
      </c>
      <c r="G21" s="195"/>
      <c r="H21" s="198"/>
    </row>
    <row r="22" spans="1:8" s="5" customFormat="1" ht="158.25" customHeight="1" thickBot="1" x14ac:dyDescent="0.25">
      <c r="A22" s="188"/>
      <c r="B22" s="190"/>
      <c r="C22" s="144"/>
      <c r="D22" s="212"/>
      <c r="E22" s="213"/>
      <c r="F22" s="6" t="s">
        <v>88</v>
      </c>
      <c r="G22" s="196"/>
      <c r="H22" s="199"/>
    </row>
    <row r="23" spans="1:8" s="5" customFormat="1" ht="128.25" customHeight="1" thickBot="1" x14ac:dyDescent="0.25">
      <c r="A23" s="188"/>
      <c r="B23" s="139" t="s">
        <v>30</v>
      </c>
      <c r="C23" s="142" t="s">
        <v>31</v>
      </c>
      <c r="D23" s="145" t="s">
        <v>32</v>
      </c>
      <c r="E23" s="145"/>
      <c r="F23" s="22" t="s">
        <v>33</v>
      </c>
      <c r="G23" s="146">
        <f>'[1]pspto 2022 DEF'!$D$502</f>
        <v>173157612</v>
      </c>
      <c r="H23" s="149"/>
    </row>
    <row r="24" spans="1:8" s="5" customFormat="1" ht="198" customHeight="1" thickBot="1" x14ac:dyDescent="0.25">
      <c r="A24" s="188"/>
      <c r="B24" s="140"/>
      <c r="C24" s="143"/>
      <c r="D24" s="150" t="s">
        <v>34</v>
      </c>
      <c r="E24" s="151"/>
      <c r="F24" s="10" t="s">
        <v>89</v>
      </c>
      <c r="G24" s="147"/>
      <c r="H24" s="149"/>
    </row>
    <row r="25" spans="1:8" s="5" customFormat="1" ht="127.5" customHeight="1" thickBot="1" x14ac:dyDescent="0.55000000000000004">
      <c r="A25" s="188"/>
      <c r="B25" s="140"/>
      <c r="C25" s="143"/>
      <c r="D25" s="152" t="s">
        <v>28</v>
      </c>
      <c r="E25" s="153"/>
      <c r="F25" s="6" t="s">
        <v>35</v>
      </c>
      <c r="G25" s="147"/>
      <c r="H25" s="149"/>
    </row>
    <row r="26" spans="1:8" s="5" customFormat="1" ht="122.25" customHeight="1" thickBot="1" x14ac:dyDescent="0.25">
      <c r="A26" s="188"/>
      <c r="B26" s="140"/>
      <c r="C26" s="143"/>
      <c r="D26" s="204" t="s">
        <v>36</v>
      </c>
      <c r="E26" s="205"/>
      <c r="F26" s="10" t="s">
        <v>37</v>
      </c>
      <c r="G26" s="147"/>
      <c r="H26" s="149"/>
    </row>
    <row r="27" spans="1:8" s="5" customFormat="1" ht="110.25" customHeight="1" thickBot="1" x14ac:dyDescent="0.25">
      <c r="A27" s="188"/>
      <c r="B27" s="140"/>
      <c r="C27" s="143"/>
      <c r="D27" s="208"/>
      <c r="E27" s="209"/>
      <c r="F27" s="6" t="s">
        <v>38</v>
      </c>
      <c r="G27" s="147"/>
      <c r="H27" s="7"/>
    </row>
    <row r="28" spans="1:8" s="5" customFormat="1" ht="137.25" customHeight="1" thickBot="1" x14ac:dyDescent="0.25">
      <c r="A28" s="188"/>
      <c r="B28" s="141"/>
      <c r="C28" s="144"/>
      <c r="D28" s="206"/>
      <c r="E28" s="207"/>
      <c r="F28" s="6" t="s">
        <v>39</v>
      </c>
      <c r="G28" s="148"/>
      <c r="H28" s="7"/>
    </row>
    <row r="29" spans="1:8" s="5" customFormat="1" ht="171" customHeight="1" thickBot="1" x14ac:dyDescent="0.25">
      <c r="A29" s="188"/>
      <c r="B29" s="116" t="s">
        <v>40</v>
      </c>
      <c r="C29" s="119" t="s">
        <v>41</v>
      </c>
      <c r="D29" s="122" t="s">
        <v>42</v>
      </c>
      <c r="E29" s="123"/>
      <c r="F29" s="21" t="s">
        <v>75</v>
      </c>
      <c r="G29" s="124">
        <f>'[1]pspto 2022 DEF'!$D$504</f>
        <v>86558013</v>
      </c>
      <c r="H29" s="127" t="s">
        <v>43</v>
      </c>
    </row>
    <row r="30" spans="1:8" s="5" customFormat="1" ht="136.5" customHeight="1" thickBot="1" x14ac:dyDescent="0.25">
      <c r="A30" s="188"/>
      <c r="B30" s="117"/>
      <c r="C30" s="120"/>
      <c r="D30" s="130" t="s">
        <v>76</v>
      </c>
      <c r="E30" s="131"/>
      <c r="F30" s="6" t="s">
        <v>77</v>
      </c>
      <c r="G30" s="125"/>
      <c r="H30" s="128"/>
    </row>
    <row r="31" spans="1:8" s="5" customFormat="1" ht="208.5" customHeight="1" x14ac:dyDescent="0.2">
      <c r="A31" s="188"/>
      <c r="B31" s="117"/>
      <c r="C31" s="120"/>
      <c r="D31" s="132" t="s">
        <v>78</v>
      </c>
      <c r="E31" s="133"/>
      <c r="F31" s="23" t="s">
        <v>90</v>
      </c>
      <c r="G31" s="125"/>
      <c r="H31" s="128"/>
    </row>
    <row r="32" spans="1:8" s="5" customFormat="1" ht="117.75" customHeight="1" thickBot="1" x14ac:dyDescent="0.25">
      <c r="A32" s="188"/>
      <c r="B32" s="117"/>
      <c r="C32" s="120"/>
      <c r="D32" s="134" t="s">
        <v>44</v>
      </c>
      <c r="E32" s="134"/>
      <c r="F32" s="14" t="s">
        <v>91</v>
      </c>
      <c r="G32" s="125"/>
      <c r="H32" s="128"/>
    </row>
    <row r="33" spans="1:8" s="5" customFormat="1" ht="100.5" customHeight="1" thickBot="1" x14ac:dyDescent="0.25">
      <c r="A33" s="188"/>
      <c r="B33" s="117"/>
      <c r="C33" s="120"/>
      <c r="D33" s="135" t="s">
        <v>45</v>
      </c>
      <c r="E33" s="136"/>
      <c r="F33" s="15" t="s">
        <v>92</v>
      </c>
      <c r="G33" s="125"/>
      <c r="H33" s="128"/>
    </row>
    <row r="34" spans="1:8" s="5" customFormat="1" ht="108.75" customHeight="1" thickBot="1" x14ac:dyDescent="0.25">
      <c r="A34" s="189"/>
      <c r="B34" s="118"/>
      <c r="C34" s="121"/>
      <c r="D34" s="137"/>
      <c r="E34" s="138"/>
      <c r="F34" s="16" t="s">
        <v>87</v>
      </c>
      <c r="G34" s="126"/>
      <c r="H34" s="129"/>
    </row>
    <row r="35" spans="1:8" s="5" customFormat="1" ht="69" customHeight="1" thickBot="1" x14ac:dyDescent="0.25">
      <c r="A35" s="50" t="s">
        <v>46</v>
      </c>
      <c r="B35" s="98" t="s">
        <v>47</v>
      </c>
      <c r="C35" s="100" t="s">
        <v>47</v>
      </c>
      <c r="D35" s="102" t="s">
        <v>48</v>
      </c>
      <c r="E35" s="102"/>
      <c r="F35" s="13" t="s">
        <v>93</v>
      </c>
      <c r="G35" s="103">
        <f>'[1]pspto 2022 DEF'!$D$513</f>
        <v>370396324</v>
      </c>
      <c r="H35" s="84" t="s">
        <v>49</v>
      </c>
    </row>
    <row r="36" spans="1:8" s="5" customFormat="1" ht="74.25" customHeight="1" thickBot="1" x14ac:dyDescent="0.25">
      <c r="A36" s="51"/>
      <c r="B36" s="99"/>
      <c r="C36" s="101"/>
      <c r="D36" s="102"/>
      <c r="E36" s="102"/>
      <c r="F36" s="12" t="s">
        <v>50</v>
      </c>
      <c r="G36" s="103"/>
      <c r="H36" s="85"/>
    </row>
    <row r="37" spans="1:8" s="5" customFormat="1" ht="66" customHeight="1" thickBot="1" x14ac:dyDescent="0.25">
      <c r="A37" s="51"/>
      <c r="B37" s="99"/>
      <c r="C37" s="101"/>
      <c r="D37" s="102"/>
      <c r="E37" s="102"/>
      <c r="F37" s="12" t="s">
        <v>96</v>
      </c>
      <c r="G37" s="103"/>
      <c r="H37" s="85"/>
    </row>
    <row r="38" spans="1:8" s="5" customFormat="1" ht="72" customHeight="1" thickBot="1" x14ac:dyDescent="0.25">
      <c r="A38" s="51"/>
      <c r="B38" s="99"/>
      <c r="C38" s="101"/>
      <c r="D38" s="52" t="s">
        <v>51</v>
      </c>
      <c r="E38" s="53"/>
      <c r="F38" s="25" t="s">
        <v>94</v>
      </c>
      <c r="G38" s="103"/>
      <c r="H38" s="85"/>
    </row>
    <row r="39" spans="1:8" s="5" customFormat="1" ht="83.25" customHeight="1" thickBot="1" x14ac:dyDescent="0.25">
      <c r="A39" s="51"/>
      <c r="B39" s="99"/>
      <c r="C39" s="101"/>
      <c r="D39" s="94"/>
      <c r="E39" s="95"/>
      <c r="F39" s="12" t="s">
        <v>52</v>
      </c>
      <c r="G39" s="103"/>
      <c r="H39" s="85"/>
    </row>
    <row r="40" spans="1:8" s="5" customFormat="1" ht="102" customHeight="1" thickBot="1" x14ac:dyDescent="0.25">
      <c r="A40" s="51"/>
      <c r="B40" s="99"/>
      <c r="C40" s="101"/>
      <c r="D40" s="96"/>
      <c r="E40" s="97"/>
      <c r="F40" s="12" t="s">
        <v>53</v>
      </c>
      <c r="G40" s="103"/>
      <c r="H40" s="86"/>
    </row>
    <row r="41" spans="1:8" s="5" customFormat="1" ht="122.25" customHeight="1" thickBot="1" x14ac:dyDescent="0.25">
      <c r="A41" s="51"/>
      <c r="B41" s="87" t="s">
        <v>54</v>
      </c>
      <c r="C41" s="90" t="s">
        <v>55</v>
      </c>
      <c r="D41" s="104" t="s">
        <v>42</v>
      </c>
      <c r="E41" s="105"/>
      <c r="F41" s="17" t="s">
        <v>79</v>
      </c>
      <c r="G41" s="106">
        <f>'[1]pspto 2022 DEF'!$D$515</f>
        <v>57705340</v>
      </c>
      <c r="H41" s="84" t="s">
        <v>56</v>
      </c>
    </row>
    <row r="42" spans="1:8" s="5" customFormat="1" ht="138" customHeight="1" thickBot="1" x14ac:dyDescent="0.25">
      <c r="A42" s="51"/>
      <c r="B42" s="88"/>
      <c r="C42" s="91"/>
      <c r="D42" s="109" t="s">
        <v>81</v>
      </c>
      <c r="E42" s="110"/>
      <c r="F42" s="18" t="s">
        <v>95</v>
      </c>
      <c r="G42" s="107"/>
      <c r="H42" s="85"/>
    </row>
    <row r="43" spans="1:8" s="5" customFormat="1" ht="117.75" customHeight="1" thickBot="1" x14ac:dyDescent="0.25">
      <c r="A43" s="51"/>
      <c r="B43" s="88"/>
      <c r="C43" s="91"/>
      <c r="D43" s="111" t="s">
        <v>80</v>
      </c>
      <c r="E43" s="112"/>
      <c r="F43" s="17" t="s">
        <v>57</v>
      </c>
      <c r="G43" s="107"/>
      <c r="H43" s="85"/>
    </row>
    <row r="44" spans="1:8" s="5" customFormat="1" ht="200.25" customHeight="1" thickBot="1" x14ac:dyDescent="0.25">
      <c r="A44" s="51"/>
      <c r="B44" s="88"/>
      <c r="C44" s="91"/>
      <c r="D44" s="113" t="s">
        <v>82</v>
      </c>
      <c r="E44" s="112"/>
      <c r="F44" s="18" t="s">
        <v>83</v>
      </c>
      <c r="G44" s="107"/>
      <c r="H44" s="85"/>
    </row>
    <row r="45" spans="1:8" s="5" customFormat="1" ht="168" customHeight="1" thickBot="1" x14ac:dyDescent="0.25">
      <c r="A45" s="51"/>
      <c r="B45" s="89"/>
      <c r="C45" s="92"/>
      <c r="D45" s="114" t="s">
        <v>58</v>
      </c>
      <c r="E45" s="115"/>
      <c r="F45" s="19" t="s">
        <v>84</v>
      </c>
      <c r="G45" s="108"/>
      <c r="H45" s="93"/>
    </row>
    <row r="46" spans="1:8" s="5" customFormat="1" ht="218.25" customHeight="1" thickBot="1" x14ac:dyDescent="0.25">
      <c r="A46" s="51"/>
      <c r="B46" s="26"/>
      <c r="C46" s="27"/>
      <c r="D46" s="52" t="s">
        <v>104</v>
      </c>
      <c r="E46" s="53"/>
      <c r="F46" s="28" t="s">
        <v>105</v>
      </c>
      <c r="G46" s="24"/>
      <c r="H46" s="29"/>
    </row>
    <row r="47" spans="1:8" ht="109.5" customHeight="1" thickBot="1" x14ac:dyDescent="0.25">
      <c r="A47" s="56" t="s">
        <v>59</v>
      </c>
      <c r="B47" s="57"/>
      <c r="C47" s="57"/>
      <c r="D47" s="57"/>
      <c r="E47" s="58"/>
      <c r="F47" s="59"/>
      <c r="G47" s="36">
        <f>G11+G14+G18+G23+G29</f>
        <v>1234903302</v>
      </c>
      <c r="H47" s="33"/>
    </row>
    <row r="48" spans="1:8" ht="90" customHeight="1" thickBot="1" x14ac:dyDescent="0.25">
      <c r="A48" s="56" t="s">
        <v>60</v>
      </c>
      <c r="B48" s="57"/>
      <c r="C48" s="57"/>
      <c r="D48" s="57"/>
      <c r="E48" s="58"/>
      <c r="F48" s="59"/>
      <c r="G48" s="36">
        <f>+G35+G41</f>
        <v>428101664</v>
      </c>
      <c r="H48" s="34"/>
    </row>
    <row r="49" spans="1:8" ht="67.5" customHeight="1" thickBot="1" x14ac:dyDescent="0.25">
      <c r="A49" s="60" t="s">
        <v>61</v>
      </c>
      <c r="B49" s="61"/>
      <c r="C49" s="61"/>
      <c r="D49" s="61"/>
      <c r="E49" s="62"/>
      <c r="F49" s="63"/>
      <c r="G49" s="37">
        <f>+G47+G48</f>
        <v>1663004966</v>
      </c>
      <c r="H49" s="30"/>
    </row>
    <row r="50" spans="1:8" ht="82.5" customHeight="1" thickBot="1" x14ac:dyDescent="0.25">
      <c r="A50" s="64" t="s">
        <v>62</v>
      </c>
      <c r="B50" s="65"/>
      <c r="C50" s="65"/>
      <c r="D50" s="65"/>
      <c r="E50" s="66"/>
      <c r="F50" s="67"/>
      <c r="G50" s="38">
        <f>+G35+G37+G41</f>
        <v>428101664</v>
      </c>
      <c r="H50" s="35"/>
    </row>
    <row r="51" spans="1:8" ht="75" customHeight="1" thickBot="1" x14ac:dyDescent="0.25">
      <c r="A51" s="60" t="s">
        <v>63</v>
      </c>
      <c r="B51" s="61"/>
      <c r="C51" s="61"/>
      <c r="D51" s="61"/>
      <c r="E51" s="62"/>
      <c r="F51" s="63"/>
      <c r="G51" s="39">
        <v>0</v>
      </c>
      <c r="H51" s="34"/>
    </row>
    <row r="52" spans="1:8" ht="90" customHeight="1" thickBot="1" x14ac:dyDescent="0.25">
      <c r="A52" s="60" t="s">
        <v>63</v>
      </c>
      <c r="B52" s="61"/>
      <c r="C52" s="61"/>
      <c r="D52" s="61"/>
      <c r="E52" s="62"/>
      <c r="F52" s="63"/>
      <c r="G52" s="39">
        <v>0</v>
      </c>
      <c r="H52" s="34"/>
    </row>
    <row r="53" spans="1:8" ht="57.75" customHeight="1" thickBot="1" x14ac:dyDescent="0.3">
      <c r="A53" s="82" t="s">
        <v>64</v>
      </c>
      <c r="B53" s="83"/>
      <c r="C53" s="83"/>
      <c r="D53" s="31"/>
      <c r="E53" s="31"/>
      <c r="F53" s="32"/>
      <c r="G53" s="40">
        <f>+G47</f>
        <v>1234903302</v>
      </c>
      <c r="H53" s="68">
        <f>+G55</f>
        <v>1663004966</v>
      </c>
    </row>
    <row r="54" spans="1:8" ht="104.25" customHeight="1" thickBot="1" x14ac:dyDescent="0.75">
      <c r="A54" s="71" t="s">
        <v>65</v>
      </c>
      <c r="B54" s="72"/>
      <c r="C54" s="72"/>
      <c r="D54" s="72"/>
      <c r="E54" s="73"/>
      <c r="F54" s="74"/>
      <c r="G54" s="41">
        <f>+G50</f>
        <v>428101664</v>
      </c>
      <c r="H54" s="69"/>
    </row>
    <row r="55" spans="1:8" ht="87.75" customHeight="1" thickBot="1" x14ac:dyDescent="0.75">
      <c r="A55" s="75" t="s">
        <v>66</v>
      </c>
      <c r="B55" s="76"/>
      <c r="C55" s="76"/>
      <c r="D55" s="76"/>
      <c r="E55" s="76"/>
      <c r="F55" s="76"/>
      <c r="G55" s="42">
        <f>+G53+G54</f>
        <v>1663004966</v>
      </c>
      <c r="H55" s="70"/>
    </row>
    <row r="56" spans="1:8" ht="88.5" customHeight="1" thickBot="1" x14ac:dyDescent="0.25">
      <c r="A56" s="77" t="s">
        <v>67</v>
      </c>
      <c r="B56" s="78"/>
      <c r="C56" s="78"/>
      <c r="D56" s="78"/>
      <c r="E56" s="79"/>
      <c r="F56" s="44" t="s">
        <v>68</v>
      </c>
      <c r="G56" s="80" t="s">
        <v>69</v>
      </c>
      <c r="H56" s="81"/>
    </row>
    <row r="57" spans="1:8" ht="75" customHeight="1" thickBot="1" x14ac:dyDescent="0.25">
      <c r="A57" s="45" t="s">
        <v>85</v>
      </c>
      <c r="B57" s="46"/>
      <c r="C57" s="46"/>
      <c r="D57" s="46"/>
      <c r="E57" s="47"/>
      <c r="F57" s="43" t="s">
        <v>86</v>
      </c>
      <c r="G57" s="54" t="s">
        <v>106</v>
      </c>
      <c r="H57" s="55"/>
    </row>
    <row r="58" spans="1:8" ht="147" customHeight="1" thickBot="1" x14ac:dyDescent="0.25">
      <c r="A58" s="45" t="s">
        <v>70</v>
      </c>
      <c r="B58" s="46"/>
      <c r="C58" s="46"/>
      <c r="D58" s="46"/>
      <c r="E58" s="47"/>
      <c r="F58" s="43" t="s">
        <v>71</v>
      </c>
      <c r="G58" s="48" t="s">
        <v>72</v>
      </c>
      <c r="H58" s="49"/>
    </row>
    <row r="59" spans="1:8" ht="28.5" x14ac:dyDescent="0.45">
      <c r="D59" s="2"/>
      <c r="E59" s="2"/>
      <c r="G59" s="2"/>
    </row>
    <row r="60" spans="1:8" ht="28.5" x14ac:dyDescent="0.45">
      <c r="D60" s="2"/>
      <c r="E60" s="2"/>
      <c r="G60" s="2"/>
    </row>
    <row r="61" spans="1:8" ht="28.5" x14ac:dyDescent="0.45">
      <c r="D61" s="2"/>
      <c r="E61" s="2"/>
      <c r="G61" s="2"/>
    </row>
    <row r="62" spans="1:8" ht="28.5" x14ac:dyDescent="0.45">
      <c r="D62" s="2"/>
      <c r="E62" s="2"/>
      <c r="G62" s="2"/>
    </row>
    <row r="63" spans="1:8" ht="28.5" x14ac:dyDescent="0.45">
      <c r="D63" s="2"/>
      <c r="E63" s="2"/>
      <c r="G63" s="2"/>
    </row>
  </sheetData>
  <mergeCells count="83">
    <mergeCell ref="H11:H22"/>
    <mergeCell ref="C14:C17"/>
    <mergeCell ref="D14:E14"/>
    <mergeCell ref="G14:G17"/>
    <mergeCell ref="C18:C22"/>
    <mergeCell ref="D18:E18"/>
    <mergeCell ref="G18:G22"/>
    <mergeCell ref="F12:F13"/>
    <mergeCell ref="D12:E13"/>
    <mergeCell ref="D15:E17"/>
    <mergeCell ref="D21:E22"/>
    <mergeCell ref="D19:E19"/>
    <mergeCell ref="D20:E20"/>
    <mergeCell ref="A11:A34"/>
    <mergeCell ref="B11:B22"/>
    <mergeCell ref="C11:C13"/>
    <mergeCell ref="D11:E11"/>
    <mergeCell ref="G11:G13"/>
    <mergeCell ref="D26:E28"/>
    <mergeCell ref="A1:H1"/>
    <mergeCell ref="A2:H2"/>
    <mergeCell ref="A3:H3"/>
    <mergeCell ref="A6:H6"/>
    <mergeCell ref="A7:A10"/>
    <mergeCell ref="B7:B10"/>
    <mergeCell ref="C7:C10"/>
    <mergeCell ref="D7:E10"/>
    <mergeCell ref="F7:F10"/>
    <mergeCell ref="G7:G10"/>
    <mergeCell ref="H7:H9"/>
    <mergeCell ref="A4:D4"/>
    <mergeCell ref="A5:D5"/>
    <mergeCell ref="E4:H4"/>
    <mergeCell ref="E5:H5"/>
    <mergeCell ref="B23:B28"/>
    <mergeCell ref="C23:C28"/>
    <mergeCell ref="D23:E23"/>
    <mergeCell ref="G23:G28"/>
    <mergeCell ref="H23:H26"/>
    <mergeCell ref="D24:E24"/>
    <mergeCell ref="D25:E25"/>
    <mergeCell ref="H29:H34"/>
    <mergeCell ref="D30:E30"/>
    <mergeCell ref="D31:E31"/>
    <mergeCell ref="D32:E32"/>
    <mergeCell ref="D33:E34"/>
    <mergeCell ref="D45:E45"/>
    <mergeCell ref="B29:B34"/>
    <mergeCell ref="C29:C34"/>
    <mergeCell ref="D29:E29"/>
    <mergeCell ref="G29:G34"/>
    <mergeCell ref="G56:H56"/>
    <mergeCell ref="A53:C53"/>
    <mergeCell ref="H35:H40"/>
    <mergeCell ref="B41:B45"/>
    <mergeCell ref="C41:C45"/>
    <mergeCell ref="H41:H45"/>
    <mergeCell ref="D38:E40"/>
    <mergeCell ref="B35:B40"/>
    <mergeCell ref="C35:C40"/>
    <mergeCell ref="D35:E37"/>
    <mergeCell ref="G35:G40"/>
    <mergeCell ref="D41:E41"/>
    <mergeCell ref="G41:G45"/>
    <mergeCell ref="D42:E42"/>
    <mergeCell ref="D43:E43"/>
    <mergeCell ref="D44:E44"/>
    <mergeCell ref="A58:E58"/>
    <mergeCell ref="G58:H58"/>
    <mergeCell ref="A35:A46"/>
    <mergeCell ref="D46:E46"/>
    <mergeCell ref="A57:E57"/>
    <mergeCell ref="G57:H57"/>
    <mergeCell ref="A47:F47"/>
    <mergeCell ref="A48:F48"/>
    <mergeCell ref="A49:F49"/>
    <mergeCell ref="A50:F50"/>
    <mergeCell ref="A51:F51"/>
    <mergeCell ref="A52:F52"/>
    <mergeCell ref="H53:H55"/>
    <mergeCell ref="A54:F54"/>
    <mergeCell ref="A55:F55"/>
    <mergeCell ref="A56:E56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6"/>
  <sheetViews>
    <sheetView zoomScale="110" zoomScaleNormal="110" workbookViewId="0">
      <selection activeCell="E23" sqref="E23"/>
    </sheetView>
  </sheetViews>
  <sheetFormatPr baseColWidth="10" defaultRowHeight="15" x14ac:dyDescent="0.25"/>
  <cols>
    <col min="4" max="4" width="21.5703125" bestFit="1" customWidth="1"/>
  </cols>
  <sheetData>
    <row r="16" spans="4:4" x14ac:dyDescent="0.25">
      <c r="D16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oscars</dc:creator>
  <cp:lastModifiedBy>ANA MIREYA IBAÑEZ FONSECA</cp:lastModifiedBy>
  <cp:lastPrinted>2021-10-05T14:29:41Z</cp:lastPrinted>
  <dcterms:created xsi:type="dcterms:W3CDTF">2020-11-03T15:34:47Z</dcterms:created>
  <dcterms:modified xsi:type="dcterms:W3CDTF">2022-01-31T22:26:44Z</dcterms:modified>
</cp:coreProperties>
</file>